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180426\"/>
    </mc:Choice>
  </mc:AlternateContent>
  <bookViews>
    <workbookView xWindow="0" yWindow="0" windowWidth="20490" windowHeight="7770" firstSheet="2" activeTab="4"/>
  </bookViews>
  <sheets>
    <sheet name="貸借対照表" sheetId="5" r:id="rId1"/>
    <sheet name="行政コスト計算書" sheetId="6" r:id="rId2"/>
    <sheet name="純資産変動計算書" sheetId="7" r:id="rId3"/>
    <sheet name="資金収支計算書" sheetId="8" r:id="rId4"/>
    <sheet name="行政コスト及び純資産変動計算書" sheetId="9" r:id="rId5"/>
  </sheets>
  <externalReferences>
    <externalReference r:id="rId6"/>
  </externalReferences>
  <definedNames>
    <definedName name="CSV">#REF!</definedName>
    <definedName name="CSVDATA">#REF!</definedName>
    <definedName name="_xlnm.Print_Area" localSheetId="4">行政コスト及び純資産変動計算書!$B$1:$W$65</definedName>
    <definedName name="_xlnm.Print_Area" localSheetId="1">行政コスト計算書!$B$1:$P$50</definedName>
    <definedName name="_xlnm.Print_Area" localSheetId="3">資金収支計算書!$B$1:$O$69</definedName>
    <definedName name="_xlnm.Print_Area" localSheetId="2">純資産変動計算書!$B$1:$Q$32</definedName>
    <definedName name="_xlnm.Print_Area" localSheetId="0">貸借対照表!$C$1:$AB$71</definedName>
    <definedName name="カテゴリ一覧">[1]カテゴリ!$M$6:$M$16</definedName>
    <definedName name="フォーム共通定義_「画面ＩＤ」入力セルの位置_行" localSheetId="4">#REF!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4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4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4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8" i="5" l="1"/>
  <c r="AD63" i="5"/>
  <c r="AD59" i="5" s="1"/>
  <c r="AD54" i="5"/>
  <c r="AD47" i="5"/>
  <c r="AD43" i="5"/>
  <c r="AD32" i="5"/>
  <c r="AE20" i="5"/>
  <c r="AD16" i="5"/>
  <c r="AE14" i="5"/>
  <c r="U30" i="7"/>
  <c r="U28" i="7"/>
  <c r="U27" i="7"/>
  <c r="U26" i="7"/>
  <c r="W21" i="7"/>
  <c r="V21" i="7"/>
  <c r="V29" i="7" s="1"/>
  <c r="U19" i="7"/>
  <c r="U18" i="7"/>
  <c r="W17" i="7"/>
  <c r="U17" i="7" s="1"/>
  <c r="U16" i="7"/>
  <c r="U15" i="7"/>
  <c r="Q17" i="7"/>
  <c r="Q20" i="7" s="1"/>
  <c r="AE29" i="5" l="1"/>
  <c r="AE69" i="5" s="1"/>
  <c r="AD46" i="5"/>
  <c r="AD15" i="5"/>
  <c r="W20" i="7"/>
  <c r="Q29" i="7"/>
  <c r="AD14" i="5" l="1"/>
  <c r="AD69" i="5" s="1"/>
  <c r="U20" i="7"/>
  <c r="W29" i="7"/>
  <c r="U29" i="7" s="1"/>
  <c r="Q30" i="7"/>
</calcChain>
</file>

<file path=xl/sharedStrings.xml><?xml version="1.0" encoding="utf-8"?>
<sst xmlns="http://schemas.openxmlformats.org/spreadsheetml/2006/main" count="694" uniqueCount="356">
  <si>
    <t>（単位：円）</t>
  </si>
  <si>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</si>
  <si>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</si>
  <si>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</si>
  <si>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</si>
  <si>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</si>
  <si>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</si>
  <si>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</si>
  <si>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</si>
  <si>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</si>
  <si>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</si>
  <si>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</si>
  <si>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</si>
  <si>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</si>
  <si>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</si>
  <si>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</si>
  <si>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</si>
  <si>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</si>
  <si>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</si>
  <si>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</si>
  <si>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</si>
  <si>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</si>
  <si>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</si>
  <si>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</si>
  <si>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</si>
  <si>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</si>
  <si>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</si>
  <si>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</si>
  <si>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</si>
  <si>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</si>
  <si>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</si>
  <si>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</si>
  <si>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</si>
  <si>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</si>
  <si>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</si>
  <si>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</si>
  <si>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</si>
  <si>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</si>
  <si>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</si>
  <si>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</si>
  <si>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</si>
  <si>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</si>
  <si>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</si>
  <si>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</si>
  <si>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</si>
  <si>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</si>
  <si>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</si>
  <si>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</si>
  <si>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</si>
  <si>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</si>
  <si>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</si>
  <si>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</si>
  <si>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</si>
  <si>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</si>
  <si>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</si>
  <si>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</si>
  <si>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</si>
  <si>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</si>
  <si>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</si>
  <si>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</si>
  <si>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</si>
  <si>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</si>
  <si>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</si>
  <si>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</si>
  <si>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</si>
  <si>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</si>
  <si>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</si>
  <si>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</si>
  <si>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</si>
  <si>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</si>
  <si>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</si>
  <si>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</si>
  <si>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</si>
  <si>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</si>
  <si>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</si>
  <si>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</si>
  <si>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</si>
  <si>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</si>
  <si>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　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</si>
  <si>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</si>
  <si>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</si>
  <si>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</si>
  <si>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</si>
  <si>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</si>
  <si>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</si>
  <si>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</si>
  <si>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</si>
  <si>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</si>
  <si>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</si>
  <si>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</si>
  <si>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</si>
  <si>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</si>
  <si>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</si>
  <si>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</si>
  <si>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</si>
  <si>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</si>
  <si>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</si>
  <si>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</si>
  <si>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</si>
  <si>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</si>
  <si>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</si>
  <si>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</si>
  <si>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</si>
  <si>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</si>
  <si>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</si>
  <si>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</si>
  <si>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</si>
  <si>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</si>
  <si>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</si>
  <si>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</si>
  <si>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</si>
  <si>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</si>
  <si>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</si>
  <si>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</si>
  <si>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</si>
  <si>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</si>
  <si>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</si>
  <si>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</si>
  <si>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</si>
  <si>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</si>
  <si>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</si>
  <si>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</si>
  <si>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</si>
  <si>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</si>
  <si>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</si>
  <si>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</si>
  <si>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</si>
  <si>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</si>
  <si>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</si>
  <si>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</si>
  <si>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</si>
  <si>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</si>
  <si>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</si>
  <si>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</si>
  <si>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</si>
  <si>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</si>
  <si>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</si>
  <si>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</si>
  <si>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</si>
  <si>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</si>
  <si>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</si>
  <si>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</si>
  <si>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</si>
  <si>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</si>
  <si>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</si>
  <si>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</si>
  <si>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</si>
  <si>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</si>
  <si>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</si>
  <si>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</si>
  <si>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</si>
  <si>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</si>
  <si>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</si>
  <si>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</si>
  <si>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</si>
  <si>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</si>
  <si>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</si>
  <si>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</si>
  <si>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</si>
  <si>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</si>
  <si>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</si>
  <si>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</si>
  <si>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</si>
  <si>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</si>
  <si>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</si>
  <si>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</si>
  <si>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</si>
  <si>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</si>
  <si>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</si>
  <si>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</si>
  <si>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</si>
  <si>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</si>
  <si>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</si>
  <si>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</si>
  <si>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</si>
  <si>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</si>
  <si>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</si>
  <si>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</si>
  <si>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</si>
  <si>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</si>
  <si>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</si>
  <si>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</si>
  <si>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</si>
  <si>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</si>
  <si>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</si>
  <si>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</si>
  <si>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</si>
  <si>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</si>
  <si>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</si>
  <si>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</si>
  <si>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</si>
  <si>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</si>
  <si>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</si>
  <si>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</si>
  <si>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</si>
  <si>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</si>
  <si>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</si>
  <si>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</si>
  <si>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</si>
  <si>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</si>
  <si>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</si>
  <si>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</si>
  <si>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</si>
  <si>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</si>
  <si>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</si>
  <si>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</si>
  <si>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</si>
  <si>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</si>
  <si>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</si>
  <si>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</si>
  <si>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</si>
  <si>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</si>
  <si>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</si>
  <si>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</si>
  <si>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</si>
  <si>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</si>
  <si>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</si>
  <si>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</si>
  <si>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</si>
  <si>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</si>
  <si>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</si>
  <si>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</si>
  <si>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</si>
  <si>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</si>
  <si>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</si>
  <si>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</si>
  <si>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</si>
  <si>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</si>
  <si>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</si>
  <si>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</si>
  <si>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</si>
  <si>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</si>
  <si>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</si>
  <si>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</si>
  <si>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</si>
  <si>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</si>
  <si>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</si>
  <si>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</si>
  <si>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</si>
  <si>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</si>
  <si>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</si>
  <si>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</si>
  <si>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</si>
  <si>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</si>
  <si>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</si>
  <si>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</si>
  <si>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</si>
  <si>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</si>
  <si>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</si>
  <si>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</si>
  <si>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</si>
  <si>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</si>
  <si>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</si>
  <si>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</si>
  <si>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</si>
  <si>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</si>
  <si>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</si>
  <si>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</si>
  <si>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</si>
  <si>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</si>
  <si>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</si>
  <si>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</si>
  <si>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</si>
  <si>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</si>
  <si>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</si>
  <si>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</si>
  <si>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</si>
  <si>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</si>
  <si>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</si>
  <si>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</si>
  <si>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</si>
  <si>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</si>
  <si>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</si>
  <si>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</si>
  <si>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</si>
  <si>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</si>
  <si>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</si>
  <si>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</si>
  <si>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</si>
  <si>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</si>
  <si>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</si>
  <si>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</si>
  <si>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</si>
  <si>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</si>
  <si>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</si>
  <si>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</si>
  <si>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</si>
  <si>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</si>
  <si>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</si>
  <si>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</si>
  <si>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</si>
  <si>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</si>
  <si>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</si>
  <si>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</si>
  <si>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</si>
  <si>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</si>
  <si>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</si>
  <si>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</si>
  <si>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</si>
  <si>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</si>
  <si>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</si>
  <si>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</si>
  <si>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</si>
  <si>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</si>
  <si>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</si>
  <si>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</si>
  <si>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</si>
  <si>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</si>
  <si>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</si>
  <si>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</si>
  <si>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</si>
  <si>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</si>
  <si>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</si>
  <si>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</si>
  <si>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</si>
  <si>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</si>
  <si>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</si>
  <si>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</si>
  <si>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</si>
  <si>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</si>
  <si>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</si>
  <si>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地方債</t>
  </si>
  <si>
    <t>1年内償還予定地方債</t>
  </si>
  <si>
    <t>【純資産の部】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</si>
  <si>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</si>
  <si>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</si>
  <si>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</si>
  <si>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</si>
  <si>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</si>
  <si>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</si>
  <si>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</si>
  <si>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</si>
  <si>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</si>
  <si>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</si>
  <si>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</si>
  <si>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*出力条件</t>
  </si>
  <si>
    <t>*会計年度 ： H28</t>
  </si>
  <si>
    <t>*出力帳票選択 ： 財務書類</t>
  </si>
  <si>
    <t>*団体区分 ： 一般会計等</t>
  </si>
  <si>
    <t>*団体／会計コード ：</t>
  </si>
  <si>
    <t>*出力範囲 ： 年次</t>
  </si>
  <si>
    <t>*出力金額単位 ： 円</t>
  </si>
  <si>
    <t>行政コスト計算書</t>
  </si>
  <si>
    <t>自　平成２８年４月１日　</t>
    <phoneticPr fontId="11"/>
  </si>
  <si>
    <t>至　平成２９年３月３１日</t>
    <phoneticPr fontId="11"/>
  </si>
  <si>
    <t>-</t>
    <phoneticPr fontId="11"/>
  </si>
  <si>
    <t>-</t>
    <phoneticPr fontId="11"/>
  </si>
  <si>
    <t>-</t>
    <phoneticPr fontId="11"/>
  </si>
  <si>
    <t>純資産変動計算書</t>
  </si>
  <si>
    <t>自　平成２８年４月１日　</t>
    <phoneticPr fontId="11"/>
  </si>
  <si>
    <t>資金収支計算書</t>
  </si>
  <si>
    <t>至　平成２９年３月３１日</t>
    <phoneticPr fontId="11"/>
  </si>
  <si>
    <t>貸借対照表</t>
  </si>
  <si>
    <t>（平成２９年３月３１日現在）</t>
  </si>
  <si>
    <t/>
  </si>
  <si>
    <t>行政コスト及び純資産変動計算書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</si>
</sst>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420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20" xfId="5" applyFont="1" applyFill="1" applyBorder="1" applyAlignment="1">
      <alignment horizontal="right" vertical="center"/>
    </xf>
    <xf numFmtId="177" fontId="9" fillId="0" borderId="11" xfId="5" applyNumberFormat="1" applyFont="1" applyFill="1" applyBorder="1" applyAlignment="1">
      <alignment horizontal="center" vertical="center"/>
    </xf>
    <xf numFmtId="0" fontId="9" fillId="0" borderId="11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20" xfId="5" applyNumberFormat="1" applyFont="1" applyFill="1" applyBorder="1" applyAlignment="1">
      <alignment horizontal="right" vertical="center"/>
    </xf>
    <xf numFmtId="177" fontId="9" fillId="2" borderId="11" xfId="5" applyNumberFormat="1" applyFont="1" applyFill="1" applyBorder="1" applyAlignment="1">
      <alignment horizontal="center" vertical="center"/>
    </xf>
    <xf numFmtId="178" fontId="9" fillId="2" borderId="11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2" xfId="5" applyNumberFormat="1" applyFont="1" applyFill="1" applyBorder="1" applyAlignment="1">
      <alignment horizontal="right" vertical="center"/>
    </xf>
    <xf numFmtId="178" fontId="9" fillId="2" borderId="23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20" xfId="5" applyFont="1" applyFill="1" applyBorder="1" applyAlignment="1">
      <alignment horizontal="right" vertical="center"/>
    </xf>
    <xf numFmtId="0" fontId="9" fillId="2" borderId="11" xfId="5" applyFont="1" applyFill="1" applyBorder="1" applyAlignment="1">
      <alignment horizontal="center" vertical="center"/>
    </xf>
    <xf numFmtId="178" fontId="9" fillId="2" borderId="11" xfId="5" applyNumberFormat="1" applyFont="1" applyFill="1" applyBorder="1" applyAlignment="1">
      <alignment horizontal="right" vertical="center"/>
    </xf>
    <xf numFmtId="0" fontId="9" fillId="2" borderId="11" xfId="5" applyFont="1" applyFill="1" applyBorder="1" applyAlignment="1">
      <alignment horizontal="right" vertical="center"/>
    </xf>
    <xf numFmtId="0" fontId="1" fillId="0" borderId="10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1" xfId="5" applyFont="1" applyFill="1" applyBorder="1" applyAlignment="1">
      <alignment horizontal="right" vertical="center"/>
    </xf>
    <xf numFmtId="176" fontId="1" fillId="2" borderId="28" xfId="5" applyNumberFormat="1" applyFont="1" applyFill="1" applyBorder="1" applyAlignment="1">
      <alignment horizontal="right" vertical="center"/>
    </xf>
    <xf numFmtId="178" fontId="9" fillId="2" borderId="29" xfId="5" applyNumberFormat="1" applyFont="1" applyFill="1" applyBorder="1" applyAlignment="1">
      <alignment horizontal="center" vertical="center"/>
    </xf>
    <xf numFmtId="176" fontId="1" fillId="2" borderId="18" xfId="5" applyNumberFormat="1" applyFont="1" applyFill="1" applyBorder="1" applyAlignment="1">
      <alignment horizontal="right" vertical="center"/>
    </xf>
    <xf numFmtId="177" fontId="9" fillId="2" borderId="19" xfId="5" applyNumberFormat="1" applyFont="1" applyFill="1" applyBorder="1" applyAlignment="1">
      <alignment horizontal="center" vertical="center"/>
    </xf>
    <xf numFmtId="178" fontId="9" fillId="2" borderId="19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20" xfId="0" applyNumberFormat="1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1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1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2" xfId="0" applyNumberFormat="1" applyFont="1" applyFill="1" applyBorder="1" applyAlignment="1">
      <alignment horizontal="right" vertical="center"/>
    </xf>
    <xf numFmtId="37" fontId="9" fillId="2" borderId="23" xfId="0" applyNumberFormat="1" applyFont="1" applyFill="1" applyBorder="1" applyAlignment="1">
      <alignment horizontal="center" vertical="center"/>
    </xf>
    <xf numFmtId="38" fontId="1" fillId="2" borderId="16" xfId="1" applyFont="1" applyFill="1" applyBorder="1" applyAlignment="1">
      <alignment vertical="center"/>
    </xf>
    <xf numFmtId="38" fontId="1" fillId="2" borderId="17" xfId="1" applyFont="1" applyFill="1" applyBorder="1" applyAlignment="1">
      <alignment vertical="center"/>
    </xf>
    <xf numFmtId="0" fontId="13" fillId="2" borderId="17" xfId="0" applyFont="1" applyFill="1" applyBorder="1" applyAlignment="1">
      <alignment vertical="center"/>
    </xf>
    <xf numFmtId="176" fontId="1" fillId="2" borderId="18" xfId="0" applyNumberFormat="1" applyFont="1" applyFill="1" applyBorder="1" applyAlignment="1">
      <alignment horizontal="right" vertical="center"/>
    </xf>
    <xf numFmtId="178" fontId="9" fillId="2" borderId="19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3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8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9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20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10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9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1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2" xfId="6" applyFont="1" applyFill="1" applyBorder="1" applyAlignment="1">
      <alignment vertical="center"/>
    </xf>
    <xf numFmtId="0" fontId="1" fillId="0" borderId="13" xfId="9" applyFont="1" applyFill="1" applyBorder="1" applyAlignment="1">
      <alignment vertical="center"/>
    </xf>
    <xf numFmtId="0" fontId="1" fillId="0" borderId="13" xfId="8" applyFont="1" applyFill="1" applyBorder="1" applyAlignment="1">
      <alignment vertical="center"/>
    </xf>
    <xf numFmtId="176" fontId="1" fillId="0" borderId="24" xfId="8" applyNumberFormat="1" applyFont="1" applyFill="1" applyBorder="1" applyAlignment="1">
      <alignment horizontal="right" vertical="center"/>
    </xf>
    <xf numFmtId="179" fontId="9" fillId="0" borderId="13" xfId="8" applyNumberFormat="1" applyFont="1" applyFill="1" applyBorder="1" applyAlignment="1">
      <alignment horizontal="center" vertical="center"/>
    </xf>
    <xf numFmtId="176" fontId="9" fillId="0" borderId="14" xfId="8" applyNumberFormat="1" applyFont="1" applyFill="1" applyBorder="1" applyAlignment="1">
      <alignment horizontal="center" vertical="center"/>
    </xf>
    <xf numFmtId="176" fontId="1" fillId="0" borderId="13" xfId="8" applyNumberFormat="1" applyFont="1" applyFill="1" applyBorder="1" applyAlignment="1">
      <alignment horizontal="right" vertical="center"/>
    </xf>
    <xf numFmtId="176" fontId="9" fillId="0" borderId="15" xfId="8" applyNumberFormat="1" applyFont="1" applyFill="1" applyBorder="1" applyAlignment="1">
      <alignment horizontal="center" vertical="center"/>
    </xf>
    <xf numFmtId="38" fontId="1" fillId="0" borderId="21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6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2" xfId="8" applyNumberFormat="1" applyFont="1" applyFill="1" applyBorder="1" applyAlignment="1">
      <alignment horizontal="right" vertical="center"/>
    </xf>
    <xf numFmtId="179" fontId="9" fillId="0" borderId="47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3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3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5" xfId="6" applyFont="1" applyFill="1" applyBorder="1" applyAlignment="1">
      <alignment vertical="center"/>
    </xf>
    <xf numFmtId="0" fontId="1" fillId="0" borderId="26" xfId="9" applyFont="1" applyFill="1" applyBorder="1" applyAlignment="1">
      <alignment vertical="center"/>
    </xf>
    <xf numFmtId="0" fontId="1" fillId="0" borderId="26" xfId="9" applyFont="1" applyFill="1" applyBorder="1" applyAlignment="1">
      <alignment horizontal="left" vertical="center"/>
    </xf>
    <xf numFmtId="0" fontId="10" fillId="0" borderId="26" xfId="9" applyFont="1" applyFill="1" applyBorder="1" applyAlignment="1">
      <alignment horizontal="left" vertical="center"/>
    </xf>
    <xf numFmtId="0" fontId="1" fillId="0" borderId="26" xfId="8" applyFont="1" applyFill="1" applyBorder="1" applyAlignment="1">
      <alignment vertical="center"/>
    </xf>
    <xf numFmtId="176" fontId="1" fillId="0" borderId="28" xfId="8" applyNumberFormat="1" applyFont="1" applyFill="1" applyBorder="1" applyAlignment="1">
      <alignment horizontal="right" vertical="center"/>
    </xf>
    <xf numFmtId="179" fontId="9" fillId="0" borderId="26" xfId="8" applyNumberFormat="1" applyFont="1" applyFill="1" applyBorder="1" applyAlignment="1">
      <alignment horizontal="center" vertical="center"/>
    </xf>
    <xf numFmtId="176" fontId="9" fillId="0" borderId="27" xfId="8" applyNumberFormat="1" applyFont="1" applyFill="1" applyBorder="1" applyAlignment="1">
      <alignment horizontal="center" vertical="center"/>
    </xf>
    <xf numFmtId="176" fontId="1" fillId="0" borderId="26" xfId="8" applyNumberFormat="1" applyFont="1" applyFill="1" applyBorder="1" applyAlignment="1">
      <alignment horizontal="right" vertical="center"/>
    </xf>
    <xf numFmtId="176" fontId="9" fillId="0" borderId="29" xfId="6" applyNumberFormat="1" applyFont="1" applyFill="1" applyBorder="1" applyAlignment="1">
      <alignment horizontal="center" vertical="center"/>
    </xf>
    <xf numFmtId="38" fontId="1" fillId="0" borderId="34" xfId="6" applyFont="1" applyFill="1" applyBorder="1" applyAlignment="1">
      <alignment vertical="center"/>
    </xf>
    <xf numFmtId="0" fontId="1" fillId="0" borderId="35" xfId="9" applyFont="1" applyFill="1" applyBorder="1" applyAlignment="1">
      <alignment vertical="center"/>
    </xf>
    <xf numFmtId="0" fontId="1" fillId="0" borderId="35" xfId="9" applyFont="1" applyFill="1" applyBorder="1" applyAlignment="1">
      <alignment horizontal="left" vertical="center"/>
    </xf>
    <xf numFmtId="0" fontId="1" fillId="0" borderId="35" xfId="8" applyFont="1" applyFill="1" applyBorder="1" applyAlignment="1">
      <alignment vertical="center"/>
    </xf>
    <xf numFmtId="176" fontId="1" fillId="0" borderId="37" xfId="8" applyNumberFormat="1" applyFont="1" applyFill="1" applyBorder="1" applyAlignment="1">
      <alignment horizontal="right" vertical="center"/>
    </xf>
    <xf numFmtId="179" fontId="9" fillId="0" borderId="35" xfId="8" applyNumberFormat="1" applyFont="1" applyFill="1" applyBorder="1" applyAlignment="1">
      <alignment horizontal="center" vertical="center"/>
    </xf>
    <xf numFmtId="176" fontId="9" fillId="0" borderId="36" xfId="8" applyNumberFormat="1" applyFont="1" applyFill="1" applyBorder="1" applyAlignment="1">
      <alignment horizontal="center" vertical="center"/>
    </xf>
    <xf numFmtId="176" fontId="1" fillId="0" borderId="35" xfId="8" applyNumberFormat="1" applyFont="1" applyFill="1" applyBorder="1" applyAlignment="1">
      <alignment horizontal="right" vertical="center"/>
    </xf>
    <xf numFmtId="176" fontId="9" fillId="0" borderId="53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1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10" xfId="3" applyFont="1" applyFill="1" applyBorder="1" applyAlignment="1">
      <alignment vertical="center"/>
    </xf>
    <xf numFmtId="176" fontId="1" fillId="2" borderId="20" xfId="3" applyNumberFormat="1" applyFont="1" applyFill="1" applyBorder="1" applyAlignment="1">
      <alignment horizontal="right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38" fontId="1" fillId="2" borderId="0" xfId="6" applyFont="1" applyFill="1" applyBorder="1" applyAlignment="1">
      <alignment vertical="center"/>
    </xf>
    <xf numFmtId="0" fontId="1" fillId="2" borderId="21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7" xfId="3" applyFont="1" applyFill="1" applyBorder="1" applyAlignment="1">
      <alignment vertical="center"/>
    </xf>
    <xf numFmtId="176" fontId="1" fillId="2" borderId="22" xfId="3" applyNumberFormat="1" applyFont="1" applyFill="1" applyBorder="1" applyAlignment="1">
      <alignment horizontal="right" vertical="center"/>
    </xf>
    <xf numFmtId="176" fontId="1" fillId="2" borderId="20" xfId="3" applyNumberFormat="1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4" xfId="3" applyNumberFormat="1" applyFont="1" applyFill="1" applyBorder="1" applyAlignment="1">
      <alignment horizontal="right" vertical="center"/>
    </xf>
    <xf numFmtId="176" fontId="1" fillId="2" borderId="18" xfId="3" applyNumberFormat="1" applyFont="1" applyFill="1" applyBorder="1" applyAlignment="1">
      <alignment horizontal="right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0" fontId="1" fillId="2" borderId="38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0" fontId="1" fillId="2" borderId="26" xfId="3" applyFont="1" applyFill="1" applyBorder="1" applyAlignment="1">
      <alignment horizontal="left" vertical="center"/>
    </xf>
    <xf numFmtId="176" fontId="1" fillId="2" borderId="28" xfId="3" applyNumberFormat="1" applyFont="1" applyFill="1" applyBorder="1" applyAlignment="1">
      <alignment horizontal="right" vertical="center"/>
    </xf>
    <xf numFmtId="0" fontId="1" fillId="2" borderId="16" xfId="3" applyFont="1" applyFill="1" applyBorder="1" applyAlignment="1">
      <alignment vertical="center"/>
    </xf>
    <xf numFmtId="0" fontId="1" fillId="2" borderId="17" xfId="3" applyFont="1" applyFill="1" applyBorder="1" applyAlignment="1">
      <alignment vertical="center"/>
    </xf>
    <xf numFmtId="38" fontId="1" fillId="2" borderId="17" xfId="6" applyFont="1" applyFill="1" applyBorder="1" applyAlignment="1">
      <alignment vertical="center"/>
    </xf>
    <xf numFmtId="0" fontId="1" fillId="2" borderId="17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49" fontId="4" fillId="0" borderId="0" xfId="10" applyNumberFormat="1" applyFont="1" applyAlignment="1">
      <alignment vertical="center"/>
    </xf>
    <xf numFmtId="49" fontId="1" fillId="0" borderId="0" xfId="11" applyNumberFormat="1" applyFont="1">
      <alignment vertical="center"/>
    </xf>
    <xf numFmtId="0" fontId="4" fillId="0" borderId="0" xfId="10" applyFont="1" applyAlignment="1">
      <alignment vertical="center"/>
    </xf>
    <xf numFmtId="0" fontId="1" fillId="0" borderId="0" xfId="12" applyFont="1">
      <alignment vertical="center"/>
    </xf>
    <xf numFmtId="49" fontId="1" fillId="0" borderId="0" xfId="10" applyNumberFormat="1" applyFont="1" applyFill="1" applyAlignment="1">
      <alignment vertical="center"/>
    </xf>
    <xf numFmtId="0" fontId="1" fillId="0" borderId="0" xfId="10" applyFont="1" applyFill="1" applyAlignment="1">
      <alignment vertical="center"/>
    </xf>
    <xf numFmtId="0" fontId="4" fillId="0" borderId="0" xfId="10" applyFont="1" applyFill="1" applyAlignment="1">
      <alignment vertical="center"/>
    </xf>
    <xf numFmtId="0" fontId="1" fillId="0" borderId="0" xfId="10" applyFont="1" applyFill="1" applyBorder="1" applyAlignment="1"/>
    <xf numFmtId="0" fontId="1" fillId="0" borderId="0" xfId="10" applyFont="1" applyFill="1" applyBorder="1" applyAlignment="1">
      <alignment horizontal="right"/>
    </xf>
    <xf numFmtId="0" fontId="1" fillId="0" borderId="0" xfId="0" applyFont="1" applyFill="1" applyBorder="1" applyAlignment="1"/>
    <xf numFmtId="0" fontId="1" fillId="0" borderId="0" xfId="0" applyFont="1" applyFill="1" applyAlignment="1">
      <alignment vertical="center"/>
    </xf>
    <xf numFmtId="0" fontId="1" fillId="0" borderId="54" xfId="0" applyFont="1" applyFill="1" applyBorder="1" applyAlignment="1">
      <alignment vertical="center"/>
    </xf>
    <xf numFmtId="0" fontId="1" fillId="0" borderId="55" xfId="0" applyFont="1" applyFill="1" applyBorder="1" applyAlignment="1">
      <alignment vertical="center"/>
    </xf>
    <xf numFmtId="38" fontId="1" fillId="0" borderId="55" xfId="6" applyFont="1" applyFill="1" applyBorder="1" applyAlignment="1">
      <alignment vertical="center"/>
    </xf>
    <xf numFmtId="176" fontId="1" fillId="0" borderId="56" xfId="0" applyNumberFormat="1" applyFont="1" applyFill="1" applyBorder="1" applyAlignment="1">
      <alignment horizontal="right" vertical="center"/>
    </xf>
    <xf numFmtId="0" fontId="9" fillId="0" borderId="5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20" xfId="0" applyNumberFormat="1" applyFont="1" applyFill="1" applyBorder="1" applyAlignment="1">
      <alignment horizontal="right" vertical="center"/>
    </xf>
    <xf numFmtId="178" fontId="9" fillId="0" borderId="11" xfId="0" applyNumberFormat="1" applyFont="1" applyFill="1" applyBorder="1" applyAlignment="1">
      <alignment horizontal="center" vertical="center"/>
    </xf>
    <xf numFmtId="176" fontId="1" fillId="0" borderId="24" xfId="0" applyNumberFormat="1" applyFont="1" applyFill="1" applyBorder="1" applyAlignment="1">
      <alignment horizontal="right" vertical="center"/>
    </xf>
    <xf numFmtId="178" fontId="9" fillId="0" borderId="15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38" fontId="1" fillId="0" borderId="7" xfId="6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176" fontId="1" fillId="0" borderId="22" xfId="0" applyNumberFormat="1" applyFont="1" applyFill="1" applyBorder="1" applyAlignment="1">
      <alignment horizontal="right" vertical="center"/>
    </xf>
    <xf numFmtId="178" fontId="9" fillId="0" borderId="2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38" fontId="1" fillId="0" borderId="13" xfId="6" applyFont="1" applyFill="1" applyBorder="1" applyAlignment="1">
      <alignment vertical="center"/>
    </xf>
    <xf numFmtId="38" fontId="9" fillId="0" borderId="23" xfId="0" applyNumberFormat="1" applyFont="1" applyFill="1" applyBorder="1" applyAlignment="1">
      <alignment horizontal="center" vertical="center"/>
    </xf>
    <xf numFmtId="176" fontId="1" fillId="0" borderId="3" xfId="0" applyNumberFormat="1" applyFont="1" applyBorder="1" applyAlignment="1">
      <alignment horizontal="right" vertical="center"/>
    </xf>
    <xf numFmtId="0" fontId="1" fillId="0" borderId="10" xfId="0" applyFont="1" applyFill="1" applyBorder="1" applyAlignment="1">
      <alignment vertical="center"/>
    </xf>
    <xf numFmtId="176" fontId="1" fillId="0" borderId="60" xfId="0" applyNumberFormat="1" applyFont="1" applyBorder="1" applyAlignment="1">
      <alignment horizontal="right" vertical="center"/>
    </xf>
    <xf numFmtId="38" fontId="9" fillId="0" borderId="9" xfId="0" applyNumberFormat="1" applyFont="1" applyBorder="1" applyAlignment="1">
      <alignment horizontal="center" vertical="center"/>
    </xf>
    <xf numFmtId="176" fontId="1" fillId="0" borderId="20" xfId="0" applyNumberFormat="1" applyFont="1" applyBorder="1" applyAlignment="1">
      <alignment horizontal="right" vertical="center"/>
    </xf>
    <xf numFmtId="38" fontId="9" fillId="0" borderId="11" xfId="0" applyNumberFormat="1" applyFont="1" applyBorder="1" applyAlignment="1">
      <alignment horizontal="center" vertical="center"/>
    </xf>
    <xf numFmtId="176" fontId="1" fillId="0" borderId="24" xfId="0" applyNumberFormat="1" applyFont="1" applyBorder="1" applyAlignment="1">
      <alignment horizontal="right" vertical="center"/>
    </xf>
    <xf numFmtId="38" fontId="9" fillId="0" borderId="15" xfId="0" applyNumberFormat="1" applyFont="1" applyBorder="1" applyAlignment="1">
      <alignment horizontal="center" vertical="center"/>
    </xf>
    <xf numFmtId="0" fontId="1" fillId="0" borderId="7" xfId="9" applyFont="1" applyFill="1" applyBorder="1" applyAlignment="1">
      <alignment horizontal="left" vertical="center"/>
    </xf>
    <xf numFmtId="0" fontId="1" fillId="0" borderId="47" xfId="0" applyFont="1" applyFill="1" applyBorder="1" applyAlignment="1">
      <alignment vertical="center"/>
    </xf>
    <xf numFmtId="176" fontId="1" fillId="0" borderId="69" xfId="0" applyNumberFormat="1" applyFont="1" applyBorder="1" applyAlignment="1">
      <alignment horizontal="right" vertical="center"/>
    </xf>
    <xf numFmtId="38" fontId="9" fillId="0" borderId="8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right" vertical="center"/>
    </xf>
    <xf numFmtId="38" fontId="9" fillId="0" borderId="10" xfId="0" applyNumberFormat="1" applyFont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1" fillId="0" borderId="69" xfId="0" applyFont="1" applyFill="1" applyBorder="1" applyAlignment="1">
      <alignment vertical="center"/>
    </xf>
    <xf numFmtId="0" fontId="1" fillId="0" borderId="70" xfId="0" applyFont="1" applyFill="1" applyBorder="1" applyAlignment="1">
      <alignment vertical="center"/>
    </xf>
    <xf numFmtId="0" fontId="1" fillId="0" borderId="70" xfId="9" applyFont="1" applyFill="1" applyBorder="1" applyAlignment="1">
      <alignment vertical="center"/>
    </xf>
    <xf numFmtId="0" fontId="1" fillId="0" borderId="70" xfId="9" applyFont="1" applyFill="1" applyBorder="1" applyAlignment="1">
      <alignment horizontal="left" vertical="center"/>
    </xf>
    <xf numFmtId="0" fontId="10" fillId="0" borderId="70" xfId="9" applyFont="1" applyFill="1" applyBorder="1" applyAlignment="1">
      <alignment horizontal="left" vertical="center"/>
    </xf>
    <xf numFmtId="0" fontId="1" fillId="0" borderId="8" xfId="0" applyFont="1" applyFill="1" applyBorder="1" applyAlignment="1">
      <alignment vertical="center"/>
    </xf>
    <xf numFmtId="176" fontId="1" fillId="0" borderId="22" xfId="0" applyNumberFormat="1" applyFont="1" applyBorder="1" applyAlignment="1">
      <alignment horizontal="right" vertical="center"/>
    </xf>
    <xf numFmtId="38" fontId="9" fillId="0" borderId="23" xfId="0" applyNumberFormat="1" applyFont="1" applyBorder="1" applyAlignment="1">
      <alignment horizontal="center" vertical="center"/>
    </xf>
    <xf numFmtId="176" fontId="1" fillId="0" borderId="21" xfId="0" applyNumberFormat="1" applyFont="1" applyBorder="1" applyAlignment="1">
      <alignment horizontal="right" vertical="center"/>
    </xf>
    <xf numFmtId="38" fontId="9" fillId="0" borderId="47" xfId="0" applyNumberFormat="1" applyFont="1" applyBorder="1" applyAlignment="1">
      <alignment horizontal="center"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176" fontId="1" fillId="0" borderId="28" xfId="0" applyNumberFormat="1" applyFont="1" applyBorder="1" applyAlignment="1">
      <alignment horizontal="right" vertical="center"/>
    </xf>
    <xf numFmtId="38" fontId="9" fillId="0" borderId="29" xfId="0" applyNumberFormat="1" applyFont="1" applyBorder="1" applyAlignment="1">
      <alignment horizontal="center" vertical="center"/>
    </xf>
    <xf numFmtId="176" fontId="1" fillId="0" borderId="25" xfId="0" applyNumberFormat="1" applyFont="1" applyBorder="1" applyAlignment="1">
      <alignment horizontal="right" vertical="center"/>
    </xf>
    <xf numFmtId="38" fontId="9" fillId="0" borderId="27" xfId="0" applyNumberFormat="1" applyFont="1" applyBorder="1" applyAlignment="1">
      <alignment horizontal="center" vertical="center"/>
    </xf>
    <xf numFmtId="0" fontId="1" fillId="0" borderId="34" xfId="0" applyFont="1" applyFill="1" applyBorder="1" applyAlignment="1">
      <alignment vertical="center"/>
    </xf>
    <xf numFmtId="0" fontId="1" fillId="0" borderId="35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176" fontId="1" fillId="0" borderId="18" xfId="0" applyNumberFormat="1" applyFont="1" applyBorder="1" applyAlignment="1">
      <alignment horizontal="right" vertical="center"/>
    </xf>
    <xf numFmtId="38" fontId="9" fillId="0" borderId="19" xfId="0" applyNumberFormat="1" applyFont="1" applyBorder="1" applyAlignment="1">
      <alignment horizontal="center" vertical="center"/>
    </xf>
    <xf numFmtId="176" fontId="1" fillId="0" borderId="16" xfId="0" applyNumberFormat="1" applyFont="1" applyBorder="1" applyAlignment="1">
      <alignment horizontal="right" vertical="center"/>
    </xf>
    <xf numFmtId="38" fontId="9" fillId="0" borderId="30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/>
    <xf numFmtId="0" fontId="1" fillId="0" borderId="0" xfId="0" applyFont="1" applyBorder="1" applyAlignment="1">
      <alignment vertical="top"/>
    </xf>
    <xf numFmtId="38" fontId="1" fillId="2" borderId="0" xfId="6" applyFont="1" applyFill="1" applyBorder="1" applyAlignment="1">
      <alignment horizontal="center"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9" xfId="8" applyNumberFormat="1" applyFont="1" applyFill="1" applyBorder="1" applyAlignment="1">
      <alignment horizontal="center" vertical="center"/>
    </xf>
    <xf numFmtId="176" fontId="9" fillId="0" borderId="53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9" fillId="2" borderId="33" xfId="3" applyNumberFormat="1" applyFont="1" applyFill="1" applyBorder="1" applyAlignment="1">
      <alignment vertical="center"/>
    </xf>
    <xf numFmtId="176" fontId="9" fillId="2" borderId="11" xfId="3" applyNumberFormat="1" applyFont="1" applyFill="1" applyBorder="1" applyAlignment="1">
      <alignment horizontal="center" vertical="center"/>
    </xf>
    <xf numFmtId="176" fontId="9" fillId="2" borderId="23" xfId="3" applyNumberFormat="1" applyFont="1" applyFill="1" applyBorder="1" applyAlignment="1">
      <alignment horizontal="center" vertical="center"/>
    </xf>
    <xf numFmtId="176" fontId="9" fillId="2" borderId="19" xfId="3" applyNumberFormat="1" applyFont="1" applyFill="1" applyBorder="1" applyAlignment="1">
      <alignment horizontal="center" vertical="center"/>
    </xf>
    <xf numFmtId="176" fontId="9" fillId="2" borderId="2" xfId="3" applyNumberFormat="1" applyFont="1" applyFill="1" applyBorder="1" applyAlignment="1">
      <alignment horizontal="center" vertical="center"/>
    </xf>
    <xf numFmtId="176" fontId="9" fillId="2" borderId="5" xfId="3" applyNumberFormat="1" applyFont="1" applyFill="1" applyBorder="1" applyAlignment="1">
      <alignment horizontal="center" vertical="center"/>
    </xf>
    <xf numFmtId="176" fontId="9" fillId="2" borderId="29" xfId="3" applyNumberFormat="1" applyFont="1" applyFill="1" applyBorder="1" applyAlignment="1">
      <alignment horizontal="center" vertical="center"/>
    </xf>
    <xf numFmtId="176" fontId="1" fillId="0" borderId="0" xfId="5" applyNumberFormat="1" applyFont="1" applyFill="1" applyBorder="1" applyAlignment="1">
      <alignment vertical="center"/>
    </xf>
    <xf numFmtId="176" fontId="10" fillId="0" borderId="0" xfId="5" applyNumberFormat="1" applyFont="1" applyFill="1" applyBorder="1" applyAlignment="1">
      <alignment vertical="center"/>
    </xf>
    <xf numFmtId="38" fontId="9" fillId="0" borderId="5" xfId="0" applyNumberFormat="1" applyFont="1" applyBorder="1" applyAlignment="1">
      <alignment horizontal="center" vertical="center"/>
    </xf>
    <xf numFmtId="0" fontId="1" fillId="0" borderId="0" xfId="10" applyFont="1" applyFill="1" applyBorder="1" applyAlignment="1">
      <alignment horizontal="right" vertical="center"/>
    </xf>
    <xf numFmtId="38" fontId="1" fillId="0" borderId="21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0" fontId="1" fillId="0" borderId="27" xfId="5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17" xfId="6" applyFont="1" applyFill="1" applyBorder="1" applyAlignment="1">
      <alignment horizontal="center" vertical="center"/>
    </xf>
    <xf numFmtId="176" fontId="1" fillId="0" borderId="17" xfId="6" applyNumberFormat="1" applyFont="1" applyFill="1" applyBorder="1" applyAlignment="1">
      <alignment horizontal="center" vertical="center"/>
    </xf>
    <xf numFmtId="176" fontId="1" fillId="0" borderId="30" xfId="6" applyNumberFormat="1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30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7" xfId="5" applyFont="1" applyFill="1" applyBorder="1" applyAlignment="1">
      <alignment vertical="center"/>
    </xf>
    <xf numFmtId="0" fontId="1" fillId="0" borderId="18" xfId="5" applyFont="1" applyFill="1" applyBorder="1" applyAlignment="1">
      <alignment horizontal="center" vertical="center"/>
    </xf>
    <xf numFmtId="0" fontId="1" fillId="0" borderId="19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176" fontId="1" fillId="0" borderId="73" xfId="8" applyNumberFormat="1" applyFont="1" applyFill="1" applyBorder="1" applyAlignment="1">
      <alignment horizontal="center" vertical="center"/>
    </xf>
    <xf numFmtId="176" fontId="1" fillId="0" borderId="52" xfId="8" applyNumberFormat="1" applyFont="1" applyFill="1" applyBorder="1" applyAlignment="1">
      <alignment horizontal="center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43" xfId="8" applyNumberFormat="1" applyFont="1" applyFill="1" applyBorder="1" applyAlignment="1">
      <alignment horizontal="right" vertical="center"/>
    </xf>
    <xf numFmtId="176" fontId="1" fillId="0" borderId="72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51" xfId="8" applyNumberFormat="1" applyFont="1" applyFill="1" applyBorder="1" applyAlignment="1">
      <alignment horizontal="center" vertical="center"/>
    </xf>
    <xf numFmtId="179" fontId="1" fillId="0" borderId="72" xfId="8" applyNumberFormat="1" applyFont="1" applyFill="1" applyBorder="1" applyAlignment="1">
      <alignment horizontal="center" vertical="center"/>
    </xf>
    <xf numFmtId="176" fontId="1" fillId="0" borderId="71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40" xfId="8" applyNumberFormat="1" applyFont="1" applyFill="1" applyBorder="1" applyAlignment="1">
      <alignment horizontal="right" vertical="center"/>
    </xf>
    <xf numFmtId="0" fontId="1" fillId="0" borderId="41" xfId="8" applyFont="1" applyBorder="1" applyAlignment="1">
      <alignment horizontal="right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5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179" fontId="1" fillId="0" borderId="49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32" xfId="8" applyFont="1" applyFill="1" applyBorder="1" applyAlignment="1">
      <alignment horizontal="center" vertical="center"/>
    </xf>
    <xf numFmtId="0" fontId="1" fillId="0" borderId="37" xfId="8" applyFont="1" applyFill="1" applyBorder="1" applyAlignment="1">
      <alignment horizontal="center" vertical="center"/>
    </xf>
    <xf numFmtId="0" fontId="1" fillId="0" borderId="28" xfId="8" applyFont="1" applyFill="1" applyBorder="1" applyAlignment="1">
      <alignment horizontal="center" vertical="center" wrapText="1"/>
    </xf>
    <xf numFmtId="0" fontId="1" fillId="0" borderId="27" xfId="8" applyFont="1" applyBorder="1" applyAlignment="1">
      <alignment horizontal="center" vertical="center" wrapText="1"/>
    </xf>
    <xf numFmtId="0" fontId="1" fillId="0" borderId="29" xfId="8" applyFont="1" applyBorder="1" applyAlignment="1">
      <alignment horizontal="center" vertical="center" wrapText="1"/>
    </xf>
    <xf numFmtId="0" fontId="1" fillId="0" borderId="26" xfId="8" applyFont="1" applyFill="1" applyBorder="1" applyAlignment="1">
      <alignment horizontal="center" vertical="center" wrapText="1"/>
    </xf>
    <xf numFmtId="0" fontId="1" fillId="0" borderId="29" xfId="8" applyFont="1" applyFill="1" applyBorder="1" applyAlignment="1">
      <alignment horizontal="center" vertical="center" wrapText="1"/>
    </xf>
    <xf numFmtId="0" fontId="1" fillId="2" borderId="21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7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10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17" xfId="3" applyFont="1" applyFill="1" applyBorder="1" applyAlignment="1">
      <alignment horizontal="left" vertical="center"/>
    </xf>
    <xf numFmtId="0" fontId="1" fillId="2" borderId="3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6" xfId="3" applyFont="1" applyFill="1" applyBorder="1" applyAlignment="1">
      <alignment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3" xfId="3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center" vertical="center"/>
    </xf>
    <xf numFmtId="0" fontId="1" fillId="2" borderId="53" xfId="3" applyFont="1" applyFill="1" applyBorder="1" applyAlignment="1">
      <alignment horizontal="center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  <xf numFmtId="0" fontId="1" fillId="2" borderId="14" xfId="3" applyFont="1" applyFill="1" applyBorder="1" applyAlignment="1">
      <alignment horizontal="left" vertical="center"/>
    </xf>
    <xf numFmtId="176" fontId="1" fillId="0" borderId="42" xfId="0" applyNumberFormat="1" applyFont="1" applyFill="1" applyBorder="1" applyAlignment="1">
      <alignment horizontal="right" vertical="center"/>
    </xf>
    <xf numFmtId="176" fontId="1" fillId="0" borderId="51" xfId="0" applyNumberFormat="1" applyFont="1" applyFill="1" applyBorder="1" applyAlignment="1">
      <alignment horizontal="right" vertical="center"/>
    </xf>
    <xf numFmtId="38" fontId="1" fillId="0" borderId="42" xfId="0" applyNumberFormat="1" applyFont="1" applyFill="1" applyBorder="1" applyAlignment="1">
      <alignment horizontal="center" vertical="center"/>
    </xf>
    <xf numFmtId="38" fontId="1" fillId="0" borderId="51" xfId="0" applyNumberFormat="1" applyFont="1" applyFill="1" applyBorder="1" applyAlignment="1">
      <alignment horizontal="center" vertical="center"/>
    </xf>
    <xf numFmtId="0" fontId="1" fillId="0" borderId="58" xfId="0" applyFont="1" applyFill="1" applyBorder="1" applyAlignment="1">
      <alignment horizontal="center" vertical="center"/>
    </xf>
    <xf numFmtId="0" fontId="1" fillId="0" borderId="59" xfId="0" applyFont="1" applyFill="1" applyBorder="1" applyAlignment="1">
      <alignment horizontal="center" vertical="center"/>
    </xf>
    <xf numFmtId="0" fontId="1" fillId="0" borderId="61" xfId="0" applyFont="1" applyFill="1" applyBorder="1" applyAlignment="1">
      <alignment horizontal="center" vertical="center"/>
    </xf>
    <xf numFmtId="0" fontId="1" fillId="0" borderId="62" xfId="0" applyFont="1" applyFill="1" applyBorder="1" applyAlignment="1">
      <alignment horizontal="center" vertical="center"/>
    </xf>
    <xf numFmtId="0" fontId="1" fillId="0" borderId="63" xfId="0" applyFont="1" applyFill="1" applyBorder="1" applyAlignment="1">
      <alignment horizontal="center" vertical="center"/>
    </xf>
    <xf numFmtId="0" fontId="1" fillId="0" borderId="64" xfId="0" applyFont="1" applyFill="1" applyBorder="1" applyAlignment="1">
      <alignment horizontal="center" vertical="center"/>
    </xf>
    <xf numFmtId="0" fontId="1" fillId="0" borderId="65" xfId="0" applyFont="1" applyFill="1" applyBorder="1" applyAlignment="1">
      <alignment horizontal="center" vertical="center"/>
    </xf>
    <xf numFmtId="0" fontId="1" fillId="0" borderId="66" xfId="0" applyFont="1" applyFill="1" applyBorder="1" applyAlignment="1">
      <alignment horizontal="center" vertical="center"/>
    </xf>
    <xf numFmtId="0" fontId="1" fillId="0" borderId="67" xfId="0" applyFont="1" applyFill="1" applyBorder="1" applyAlignment="1">
      <alignment horizontal="center" vertical="center"/>
    </xf>
    <xf numFmtId="0" fontId="1" fillId="0" borderId="6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6" fillId="0" borderId="0" xfId="10" applyFont="1" applyFill="1" applyBorder="1" applyAlignment="1">
      <alignment horizontal="center" vertical="center"/>
    </xf>
    <xf numFmtId="0" fontId="7" fillId="0" borderId="0" xfId="1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80"/>
  <sheetViews>
    <sheetView showGridLines="0" topLeftCell="C7" zoomScale="85" zoomScaleNormal="85" zoomScaleSheetLayoutView="85" workbookViewId="0">
      <selection activeCell="S28" sqref="S28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1" x14ac:dyDescent="0.15">
      <c r="D1" s="9" t="s">
        <v>335</v>
      </c>
    </row>
    <row r="2" spans="1:31" x14ac:dyDescent="0.15">
      <c r="D2" s="9" t="s">
        <v>336</v>
      </c>
    </row>
    <row r="3" spans="1:31" x14ac:dyDescent="0.15">
      <c r="D3" s="9" t="s">
        <v>337</v>
      </c>
    </row>
    <row r="4" spans="1:31" x14ac:dyDescent="0.15">
      <c r="D4" s="9" t="s">
        <v>338</v>
      </c>
    </row>
    <row r="5" spans="1:31" x14ac:dyDescent="0.15">
      <c r="D5" s="9" t="s">
        <v>339</v>
      </c>
    </row>
    <row r="6" spans="1:31" x14ac:dyDescent="0.15">
      <c r="D6" s="9" t="s">
        <v>340</v>
      </c>
    </row>
    <row r="7" spans="1:31" x14ac:dyDescent="0.15">
      <c r="D7" s="9" t="s">
        <v>341</v>
      </c>
    </row>
    <row r="8" spans="1:31" s="6" customFormat="1" ht="13.5" x14ac:dyDescent="0.15">
      <c r="A8" s="1"/>
      <c r="B8" s="2"/>
      <c r="C8" s="2"/>
      <c r="D8" s="2"/>
      <c r="E8" s="2"/>
      <c r="F8" s="2"/>
      <c r="G8" s="2"/>
      <c r="H8" s="2"/>
      <c r="I8" s="3"/>
      <c r="J8" s="3"/>
      <c r="K8" s="3"/>
      <c r="L8" s="3"/>
      <c r="M8" s="3"/>
      <c r="N8" s="3"/>
      <c r="O8" s="4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31" ht="23.25" customHeight="1" x14ac:dyDescent="0.25">
      <c r="C9" s="8"/>
      <c r="D9" s="319" t="s">
        <v>352</v>
      </c>
      <c r="E9" s="319"/>
      <c r="F9" s="319"/>
      <c r="G9" s="319"/>
      <c r="H9" s="319"/>
      <c r="I9" s="319"/>
      <c r="J9" s="319"/>
      <c r="K9" s="319"/>
      <c r="L9" s="319"/>
      <c r="M9" s="319"/>
      <c r="N9" s="319"/>
      <c r="O9" s="319"/>
      <c r="P9" s="319"/>
      <c r="Q9" s="319"/>
      <c r="R9" s="319"/>
      <c r="S9" s="319"/>
      <c r="T9" s="319"/>
      <c r="U9" s="319"/>
      <c r="V9" s="319"/>
      <c r="W9" s="319"/>
      <c r="X9" s="319"/>
      <c r="Y9" s="319"/>
      <c r="Z9" s="319"/>
      <c r="AA9" s="319"/>
    </row>
    <row r="10" spans="1:31" ht="21" customHeight="1" x14ac:dyDescent="0.15">
      <c r="D10" s="320" t="s">
        <v>353</v>
      </c>
      <c r="E10" s="320"/>
      <c r="F10" s="320"/>
      <c r="G10" s="320"/>
      <c r="H10" s="320"/>
      <c r="I10" s="320"/>
      <c r="J10" s="320"/>
      <c r="K10" s="320"/>
      <c r="L10" s="320"/>
      <c r="M10" s="320"/>
      <c r="N10" s="320"/>
      <c r="O10" s="320"/>
      <c r="P10" s="320"/>
      <c r="Q10" s="320"/>
      <c r="R10" s="320"/>
      <c r="S10" s="320"/>
      <c r="T10" s="320"/>
      <c r="U10" s="320"/>
      <c r="V10" s="320"/>
      <c r="W10" s="320"/>
      <c r="X10" s="320"/>
      <c r="Y10" s="320"/>
      <c r="Z10" s="320"/>
      <c r="AA10" s="320"/>
    </row>
    <row r="11" spans="1:31" s="11" customFormat="1" ht="16.5" customHeight="1" thickBot="1" x14ac:dyDescent="0.2">
      <c r="A11" s="10"/>
      <c r="B11" s="10"/>
      <c r="D11" s="12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4" t="s">
        <v>0</v>
      </c>
      <c r="AB11" s="13"/>
    </row>
    <row r="12" spans="1:31" s="16" customFormat="1" ht="14.25" customHeight="1" thickBot="1" x14ac:dyDescent="0.2">
      <c r="A12" s="15" t="s">
        <v>316</v>
      </c>
      <c r="B12" s="15" t="s">
        <v>317</v>
      </c>
      <c r="D12" s="316" t="s">
        <v>1</v>
      </c>
      <c r="E12" s="317"/>
      <c r="F12" s="317"/>
      <c r="G12" s="317"/>
      <c r="H12" s="317"/>
      <c r="I12" s="317"/>
      <c r="J12" s="317"/>
      <c r="K12" s="321"/>
      <c r="L12" s="321"/>
      <c r="M12" s="321"/>
      <c r="N12" s="321"/>
      <c r="O12" s="321"/>
      <c r="P12" s="322" t="s">
        <v>318</v>
      </c>
      <c r="Q12" s="323"/>
      <c r="R12" s="317" t="s">
        <v>1</v>
      </c>
      <c r="S12" s="317"/>
      <c r="T12" s="317"/>
      <c r="U12" s="317"/>
      <c r="V12" s="317"/>
      <c r="W12" s="317"/>
      <c r="X12" s="317"/>
      <c r="Y12" s="317"/>
      <c r="Z12" s="322" t="s">
        <v>318</v>
      </c>
      <c r="AA12" s="323"/>
    </row>
    <row r="13" spans="1:31" ht="14.65" customHeight="1" x14ac:dyDescent="0.15">
      <c r="D13" s="17" t="s">
        <v>319</v>
      </c>
      <c r="E13" s="18"/>
      <c r="F13" s="19"/>
      <c r="G13" s="20"/>
      <c r="H13" s="20"/>
      <c r="I13" s="20"/>
      <c r="J13" s="20"/>
      <c r="K13" s="18"/>
      <c r="L13" s="18"/>
      <c r="M13" s="18"/>
      <c r="N13" s="301"/>
      <c r="O13" s="301"/>
      <c r="P13" s="21"/>
      <c r="Q13" s="22"/>
      <c r="R13" s="19" t="s">
        <v>320</v>
      </c>
      <c r="S13" s="19"/>
      <c r="T13" s="19"/>
      <c r="U13" s="19"/>
      <c r="V13" s="19"/>
      <c r="W13" s="19"/>
      <c r="X13" s="19"/>
      <c r="Y13" s="18"/>
      <c r="Z13" s="21"/>
      <c r="AA13" s="23"/>
    </row>
    <row r="14" spans="1:31" ht="14.65" customHeight="1" x14ac:dyDescent="0.15">
      <c r="A14" s="7" t="s">
        <v>4</v>
      </c>
      <c r="B14" s="7" t="s">
        <v>102</v>
      </c>
      <c r="D14" s="24"/>
      <c r="E14" s="19" t="s">
        <v>5</v>
      </c>
      <c r="F14" s="19"/>
      <c r="G14" s="19"/>
      <c r="H14" s="19"/>
      <c r="I14" s="19"/>
      <c r="J14" s="19"/>
      <c r="K14" s="18"/>
      <c r="L14" s="18"/>
      <c r="M14" s="18"/>
      <c r="N14" s="301"/>
      <c r="O14" s="301"/>
      <c r="P14" s="25">
        <v>28512443704</v>
      </c>
      <c r="Q14" s="26"/>
      <c r="R14" s="19"/>
      <c r="S14" s="19" t="s">
        <v>103</v>
      </c>
      <c r="T14" s="19"/>
      <c r="U14" s="19"/>
      <c r="V14" s="19"/>
      <c r="W14" s="19"/>
      <c r="X14" s="19"/>
      <c r="Y14" s="18"/>
      <c r="Z14" s="25">
        <v>7231886866</v>
      </c>
      <c r="AA14" s="27"/>
      <c r="AD14" s="9">
        <f>IF(AND(AD15="-",AD43="-",AD46="-"),"-",SUM(AD15,AD43,AD46))</f>
        <v>28512443704</v>
      </c>
      <c r="AE14" s="9">
        <f>IF(COUNTIF(AE15:AE19,"-")=COUNTA(AE15:AE19),"-",SUM(AE15:AE19))</f>
        <v>7231886866</v>
      </c>
    </row>
    <row r="15" spans="1:31" ht="14.65" customHeight="1" x14ac:dyDescent="0.15">
      <c r="A15" s="7" t="s">
        <v>6</v>
      </c>
      <c r="B15" s="7" t="s">
        <v>104</v>
      </c>
      <c r="D15" s="24"/>
      <c r="E15" s="19"/>
      <c r="F15" s="19" t="s">
        <v>7</v>
      </c>
      <c r="G15" s="19"/>
      <c r="H15" s="19"/>
      <c r="I15" s="19"/>
      <c r="J15" s="19"/>
      <c r="K15" s="18"/>
      <c r="L15" s="18"/>
      <c r="M15" s="18"/>
      <c r="N15" s="301"/>
      <c r="O15" s="301"/>
      <c r="P15" s="25">
        <v>24599446613</v>
      </c>
      <c r="Q15" s="26"/>
      <c r="R15" s="19"/>
      <c r="S15" s="19"/>
      <c r="T15" s="19" t="s">
        <v>321</v>
      </c>
      <c r="U15" s="19"/>
      <c r="V15" s="19"/>
      <c r="W15" s="19"/>
      <c r="X15" s="19"/>
      <c r="Y15" s="18"/>
      <c r="Z15" s="25">
        <v>5989424866</v>
      </c>
      <c r="AA15" s="27"/>
      <c r="AD15" s="9">
        <f>IF(AND(AD16="-",AD32="-",COUNTIF(AD41:AD42,"-")=COUNTA(AD41:AD42)),"-",SUM(AD16,AD32,AD41:AD42))</f>
        <v>24599446613</v>
      </c>
      <c r="AE15" s="9">
        <v>5989424866</v>
      </c>
    </row>
    <row r="16" spans="1:31" ht="14.65" customHeight="1" x14ac:dyDescent="0.15">
      <c r="A16" s="7" t="s">
        <v>8</v>
      </c>
      <c r="B16" s="7" t="s">
        <v>105</v>
      </c>
      <c r="D16" s="24"/>
      <c r="E16" s="19"/>
      <c r="F16" s="19"/>
      <c r="G16" s="19" t="s">
        <v>9</v>
      </c>
      <c r="H16" s="19"/>
      <c r="I16" s="19"/>
      <c r="J16" s="19"/>
      <c r="K16" s="18"/>
      <c r="L16" s="18"/>
      <c r="M16" s="18"/>
      <c r="N16" s="301"/>
      <c r="O16" s="301"/>
      <c r="P16" s="25">
        <v>10990008139</v>
      </c>
      <c r="Q16" s="26"/>
      <c r="R16" s="19"/>
      <c r="S16" s="19"/>
      <c r="T16" s="19" t="s">
        <v>106</v>
      </c>
      <c r="U16" s="19"/>
      <c r="V16" s="19"/>
      <c r="W16" s="19"/>
      <c r="X16" s="19"/>
      <c r="Y16" s="18"/>
      <c r="Z16" s="25">
        <v>0</v>
      </c>
      <c r="AA16" s="27"/>
      <c r="AD16" s="9">
        <f>IF(COUNTIF(AD17:AD31,"-")=COUNTA(AD17:AD31),"-",SUM(AD17:AD31))</f>
        <v>10990008139</v>
      </c>
      <c r="AE16" s="9">
        <v>0</v>
      </c>
    </row>
    <row r="17" spans="1:31" ht="14.65" customHeight="1" x14ac:dyDescent="0.15">
      <c r="A17" s="7" t="s">
        <v>10</v>
      </c>
      <c r="B17" s="7" t="s">
        <v>107</v>
      </c>
      <c r="D17" s="24"/>
      <c r="E17" s="19"/>
      <c r="F17" s="19"/>
      <c r="G17" s="19"/>
      <c r="H17" s="19" t="s">
        <v>11</v>
      </c>
      <c r="I17" s="19"/>
      <c r="J17" s="19"/>
      <c r="K17" s="18"/>
      <c r="L17" s="18"/>
      <c r="M17" s="18"/>
      <c r="N17" s="301"/>
      <c r="O17" s="301"/>
      <c r="P17" s="25">
        <v>3210799604</v>
      </c>
      <c r="Q17" s="26"/>
      <c r="R17" s="19"/>
      <c r="S17" s="19"/>
      <c r="T17" s="19" t="s">
        <v>108</v>
      </c>
      <c r="U17" s="19"/>
      <c r="V17" s="19"/>
      <c r="W17" s="19"/>
      <c r="X17" s="19"/>
      <c r="Y17" s="18"/>
      <c r="Z17" s="25">
        <v>1242462000</v>
      </c>
      <c r="AA17" s="27"/>
      <c r="AD17" s="9">
        <v>3210799604</v>
      </c>
      <c r="AE17" s="9">
        <v>1242462000</v>
      </c>
    </row>
    <row r="18" spans="1:31" ht="14.65" customHeight="1" x14ac:dyDescent="0.15">
      <c r="A18" s="7" t="s">
        <v>13</v>
      </c>
      <c r="B18" s="7" t="s">
        <v>109</v>
      </c>
      <c r="D18" s="24"/>
      <c r="E18" s="19"/>
      <c r="F18" s="19"/>
      <c r="G18" s="19"/>
      <c r="H18" s="19" t="s">
        <v>14</v>
      </c>
      <c r="I18" s="19"/>
      <c r="J18" s="19"/>
      <c r="K18" s="18"/>
      <c r="L18" s="18"/>
      <c r="M18" s="18"/>
      <c r="N18" s="301"/>
      <c r="O18" s="301"/>
      <c r="P18" s="25">
        <v>2328065021</v>
      </c>
      <c r="Q18" s="26"/>
      <c r="R18" s="19"/>
      <c r="S18" s="19"/>
      <c r="T18" s="19" t="s">
        <v>110</v>
      </c>
      <c r="U18" s="19"/>
      <c r="V18" s="19"/>
      <c r="W18" s="19"/>
      <c r="X18" s="19"/>
      <c r="Y18" s="18"/>
      <c r="Z18" s="25">
        <v>0</v>
      </c>
      <c r="AA18" s="27"/>
      <c r="AD18" s="9">
        <v>2328065021</v>
      </c>
      <c r="AE18" s="9">
        <v>0</v>
      </c>
    </row>
    <row r="19" spans="1:31" ht="14.65" customHeight="1" x14ac:dyDescent="0.15">
      <c r="A19" s="7" t="s">
        <v>15</v>
      </c>
      <c r="B19" s="7" t="s">
        <v>111</v>
      </c>
      <c r="D19" s="24"/>
      <c r="E19" s="19"/>
      <c r="F19" s="19"/>
      <c r="G19" s="19"/>
      <c r="H19" s="19" t="s">
        <v>16</v>
      </c>
      <c r="I19" s="19"/>
      <c r="J19" s="19"/>
      <c r="K19" s="18"/>
      <c r="L19" s="18"/>
      <c r="M19" s="18"/>
      <c r="N19" s="301"/>
      <c r="O19" s="301"/>
      <c r="P19" s="25">
        <v>15655198215</v>
      </c>
      <c r="Q19" s="26"/>
      <c r="R19" s="19"/>
      <c r="S19" s="19"/>
      <c r="T19" s="19" t="s">
        <v>36</v>
      </c>
      <c r="U19" s="19"/>
      <c r="V19" s="19"/>
      <c r="W19" s="19"/>
      <c r="X19" s="19"/>
      <c r="Y19" s="18"/>
      <c r="Z19" s="25">
        <v>0</v>
      </c>
      <c r="AA19" s="27"/>
      <c r="AD19" s="9">
        <v>15655198215</v>
      </c>
      <c r="AE19" s="9">
        <v>0</v>
      </c>
    </row>
    <row r="20" spans="1:31" ht="14.65" customHeight="1" x14ac:dyDescent="0.15">
      <c r="A20" s="7" t="s">
        <v>17</v>
      </c>
      <c r="B20" s="7" t="s">
        <v>112</v>
      </c>
      <c r="D20" s="24"/>
      <c r="E20" s="19"/>
      <c r="F20" s="19"/>
      <c r="G20" s="19"/>
      <c r="H20" s="19" t="s">
        <v>18</v>
      </c>
      <c r="I20" s="19"/>
      <c r="J20" s="19"/>
      <c r="K20" s="18"/>
      <c r="L20" s="18"/>
      <c r="M20" s="18"/>
      <c r="N20" s="301"/>
      <c r="O20" s="301"/>
      <c r="P20" s="25">
        <v>-10251566600</v>
      </c>
      <c r="Q20" s="26"/>
      <c r="R20" s="19"/>
      <c r="S20" s="19" t="s">
        <v>113</v>
      </c>
      <c r="T20" s="19"/>
      <c r="U20" s="19"/>
      <c r="V20" s="19"/>
      <c r="W20" s="19"/>
      <c r="X20" s="19"/>
      <c r="Y20" s="18"/>
      <c r="Z20" s="25">
        <v>1020266804</v>
      </c>
      <c r="AA20" s="27"/>
      <c r="AD20" s="9">
        <v>-10251566600</v>
      </c>
      <c r="AE20" s="9">
        <f>IF(COUNTIF(AE21:AE28,"-")=COUNTA(AE21:AE28),"-",SUM(AE21:AE28))</f>
        <v>1020266804</v>
      </c>
    </row>
    <row r="21" spans="1:31" ht="14.65" customHeight="1" x14ac:dyDescent="0.15">
      <c r="A21" s="7" t="s">
        <v>19</v>
      </c>
      <c r="B21" s="7" t="s">
        <v>114</v>
      </c>
      <c r="D21" s="24"/>
      <c r="E21" s="19"/>
      <c r="F21" s="19"/>
      <c r="G21" s="19"/>
      <c r="H21" s="19" t="s">
        <v>20</v>
      </c>
      <c r="I21" s="19"/>
      <c r="J21" s="19"/>
      <c r="K21" s="18"/>
      <c r="L21" s="18"/>
      <c r="M21" s="18"/>
      <c r="N21" s="301"/>
      <c r="O21" s="301"/>
      <c r="P21" s="25">
        <v>230686851</v>
      </c>
      <c r="Q21" s="26"/>
      <c r="R21" s="19"/>
      <c r="S21" s="19"/>
      <c r="T21" s="19" t="s">
        <v>322</v>
      </c>
      <c r="U21" s="19"/>
      <c r="V21" s="19"/>
      <c r="W21" s="19"/>
      <c r="X21" s="19"/>
      <c r="Y21" s="18"/>
      <c r="Z21" s="25">
        <v>939183153</v>
      </c>
      <c r="AA21" s="27"/>
      <c r="AD21" s="9">
        <v>230686851</v>
      </c>
      <c r="AE21" s="9">
        <v>939183153</v>
      </c>
    </row>
    <row r="22" spans="1:31" ht="14.65" customHeight="1" x14ac:dyDescent="0.15">
      <c r="A22" s="7" t="s">
        <v>21</v>
      </c>
      <c r="B22" s="7" t="s">
        <v>115</v>
      </c>
      <c r="D22" s="24"/>
      <c r="E22" s="19"/>
      <c r="F22" s="19"/>
      <c r="G22" s="19"/>
      <c r="H22" s="19" t="s">
        <v>22</v>
      </c>
      <c r="I22" s="19"/>
      <c r="J22" s="19"/>
      <c r="K22" s="18"/>
      <c r="L22" s="18"/>
      <c r="M22" s="18"/>
      <c r="N22" s="301"/>
      <c r="O22" s="301"/>
      <c r="P22" s="25">
        <v>-209480552</v>
      </c>
      <c r="Q22" s="26"/>
      <c r="R22" s="19"/>
      <c r="S22" s="19"/>
      <c r="T22" s="19" t="s">
        <v>116</v>
      </c>
      <c r="U22" s="19"/>
      <c r="V22" s="19"/>
      <c r="W22" s="19"/>
      <c r="X22" s="19"/>
      <c r="Y22" s="18"/>
      <c r="Z22" s="25">
        <v>0</v>
      </c>
      <c r="AA22" s="27"/>
      <c r="AD22" s="9">
        <v>-209480552</v>
      </c>
      <c r="AE22" s="9">
        <v>0</v>
      </c>
    </row>
    <row r="23" spans="1:31" ht="14.65" customHeight="1" x14ac:dyDescent="0.15">
      <c r="A23" s="7" t="s">
        <v>23</v>
      </c>
      <c r="B23" s="7" t="s">
        <v>117</v>
      </c>
      <c r="D23" s="24"/>
      <c r="E23" s="19"/>
      <c r="F23" s="19"/>
      <c r="G23" s="19"/>
      <c r="H23" s="19" t="s">
        <v>24</v>
      </c>
      <c r="I23" s="28"/>
      <c r="J23" s="28"/>
      <c r="K23" s="29"/>
      <c r="L23" s="29"/>
      <c r="M23" s="29"/>
      <c r="N23" s="302"/>
      <c r="O23" s="302"/>
      <c r="P23" s="25">
        <v>0</v>
      </c>
      <c r="Q23" s="26"/>
      <c r="R23" s="19"/>
      <c r="S23" s="19"/>
      <c r="T23" s="19" t="s">
        <v>118</v>
      </c>
      <c r="U23" s="19"/>
      <c r="V23" s="19"/>
      <c r="W23" s="19"/>
      <c r="X23" s="19"/>
      <c r="Y23" s="18"/>
      <c r="Z23" s="25">
        <v>0</v>
      </c>
      <c r="AA23" s="27"/>
      <c r="AD23" s="9">
        <v>0</v>
      </c>
      <c r="AE23" s="9">
        <v>0</v>
      </c>
    </row>
    <row r="24" spans="1:31" ht="14.65" customHeight="1" x14ac:dyDescent="0.15">
      <c r="A24" s="7" t="s">
        <v>25</v>
      </c>
      <c r="B24" s="7" t="s">
        <v>119</v>
      </c>
      <c r="D24" s="24"/>
      <c r="E24" s="19"/>
      <c r="F24" s="19"/>
      <c r="G24" s="19"/>
      <c r="H24" s="19" t="s">
        <v>26</v>
      </c>
      <c r="I24" s="28"/>
      <c r="J24" s="28"/>
      <c r="K24" s="29"/>
      <c r="L24" s="29"/>
      <c r="M24" s="29"/>
      <c r="N24" s="302"/>
      <c r="O24" s="302"/>
      <c r="P24" s="25">
        <v>0</v>
      </c>
      <c r="Q24" s="26"/>
      <c r="R24" s="18"/>
      <c r="S24" s="19"/>
      <c r="T24" s="19" t="s">
        <v>120</v>
      </c>
      <c r="U24" s="19"/>
      <c r="V24" s="19"/>
      <c r="W24" s="19"/>
      <c r="X24" s="19"/>
      <c r="Y24" s="18"/>
      <c r="Z24" s="25">
        <v>0</v>
      </c>
      <c r="AA24" s="27"/>
      <c r="AD24" s="9">
        <v>0</v>
      </c>
      <c r="AE24" s="9">
        <v>0</v>
      </c>
    </row>
    <row r="25" spans="1:31" ht="14.65" customHeight="1" x14ac:dyDescent="0.15">
      <c r="A25" s="7" t="s">
        <v>27</v>
      </c>
      <c r="B25" s="7" t="s">
        <v>121</v>
      </c>
      <c r="D25" s="24"/>
      <c r="E25" s="19"/>
      <c r="F25" s="19"/>
      <c r="G25" s="19"/>
      <c r="H25" s="19" t="s">
        <v>28</v>
      </c>
      <c r="I25" s="28"/>
      <c r="J25" s="28"/>
      <c r="K25" s="29"/>
      <c r="L25" s="29"/>
      <c r="M25" s="29"/>
      <c r="N25" s="302"/>
      <c r="O25" s="302"/>
      <c r="P25" s="25">
        <v>0</v>
      </c>
      <c r="Q25" s="26"/>
      <c r="R25" s="18"/>
      <c r="S25" s="19"/>
      <c r="T25" s="19" t="s">
        <v>122</v>
      </c>
      <c r="U25" s="19"/>
      <c r="V25" s="19"/>
      <c r="W25" s="19"/>
      <c r="X25" s="19"/>
      <c r="Y25" s="18"/>
      <c r="Z25" s="25">
        <v>0</v>
      </c>
      <c r="AA25" s="27"/>
      <c r="AD25" s="9">
        <v>0</v>
      </c>
      <c r="AE25" s="9">
        <v>0</v>
      </c>
    </row>
    <row r="26" spans="1:31" ht="14.65" customHeight="1" x14ac:dyDescent="0.15">
      <c r="A26" s="7" t="s">
        <v>29</v>
      </c>
      <c r="B26" s="7" t="s">
        <v>123</v>
      </c>
      <c r="D26" s="24"/>
      <c r="E26" s="19"/>
      <c r="F26" s="19"/>
      <c r="G26" s="19"/>
      <c r="H26" s="19" t="s">
        <v>30</v>
      </c>
      <c r="I26" s="28"/>
      <c r="J26" s="28"/>
      <c r="K26" s="29"/>
      <c r="L26" s="29"/>
      <c r="M26" s="29"/>
      <c r="N26" s="302"/>
      <c r="O26" s="302"/>
      <c r="P26" s="25">
        <v>0</v>
      </c>
      <c r="Q26" s="26"/>
      <c r="R26" s="19"/>
      <c r="S26" s="19"/>
      <c r="T26" s="19" t="s">
        <v>124</v>
      </c>
      <c r="U26" s="19"/>
      <c r="V26" s="19"/>
      <c r="W26" s="19"/>
      <c r="X26" s="19"/>
      <c r="Y26" s="18"/>
      <c r="Z26" s="25">
        <v>81083651</v>
      </c>
      <c r="AA26" s="27"/>
      <c r="AD26" s="9">
        <v>0</v>
      </c>
      <c r="AE26" s="9">
        <v>81083651</v>
      </c>
    </row>
    <row r="27" spans="1:31" ht="14.65" customHeight="1" x14ac:dyDescent="0.15">
      <c r="A27" s="7" t="s">
        <v>31</v>
      </c>
      <c r="B27" s="7" t="s">
        <v>125</v>
      </c>
      <c r="D27" s="24"/>
      <c r="E27" s="19"/>
      <c r="F27" s="19"/>
      <c r="G27" s="19"/>
      <c r="H27" s="19" t="s">
        <v>32</v>
      </c>
      <c r="I27" s="28"/>
      <c r="J27" s="28"/>
      <c r="K27" s="29"/>
      <c r="L27" s="29"/>
      <c r="M27" s="29"/>
      <c r="N27" s="302"/>
      <c r="O27" s="302"/>
      <c r="P27" s="25">
        <v>0</v>
      </c>
      <c r="Q27" s="26"/>
      <c r="R27" s="19"/>
      <c r="S27" s="19"/>
      <c r="T27" s="19" t="s">
        <v>126</v>
      </c>
      <c r="U27" s="19"/>
      <c r="V27" s="19"/>
      <c r="W27" s="19"/>
      <c r="X27" s="19"/>
      <c r="Y27" s="18"/>
      <c r="Z27" s="25">
        <v>0</v>
      </c>
      <c r="AA27" s="27"/>
      <c r="AD27" s="9">
        <v>0</v>
      </c>
      <c r="AE27" s="9">
        <v>0</v>
      </c>
    </row>
    <row r="28" spans="1:31" ht="14.65" customHeight="1" x14ac:dyDescent="0.15">
      <c r="A28" s="7" t="s">
        <v>33</v>
      </c>
      <c r="B28" s="7" t="s">
        <v>127</v>
      </c>
      <c r="D28" s="24"/>
      <c r="E28" s="19"/>
      <c r="F28" s="19"/>
      <c r="G28" s="19"/>
      <c r="H28" s="19" t="s">
        <v>34</v>
      </c>
      <c r="I28" s="28"/>
      <c r="J28" s="28"/>
      <c r="K28" s="29"/>
      <c r="L28" s="29"/>
      <c r="M28" s="29"/>
      <c r="N28" s="302"/>
      <c r="O28" s="302"/>
      <c r="P28" s="25">
        <v>0</v>
      </c>
      <c r="Q28" s="26"/>
      <c r="R28" s="19"/>
      <c r="S28" s="19"/>
      <c r="T28" s="19" t="s">
        <v>36</v>
      </c>
      <c r="U28" s="19"/>
      <c r="V28" s="19"/>
      <c r="W28" s="19"/>
      <c r="X28" s="19"/>
      <c r="Y28" s="18"/>
      <c r="Z28" s="25">
        <v>0</v>
      </c>
      <c r="AA28" s="27"/>
      <c r="AD28" s="9">
        <v>0</v>
      </c>
      <c r="AE28" s="9">
        <v>0</v>
      </c>
    </row>
    <row r="29" spans="1:31" ht="14.65" customHeight="1" x14ac:dyDescent="0.15">
      <c r="A29" s="7" t="s">
        <v>35</v>
      </c>
      <c r="B29" s="7" t="s">
        <v>100</v>
      </c>
      <c r="D29" s="24"/>
      <c r="E29" s="19"/>
      <c r="F29" s="19"/>
      <c r="G29" s="19"/>
      <c r="H29" s="19" t="s">
        <v>36</v>
      </c>
      <c r="I29" s="19"/>
      <c r="J29" s="19"/>
      <c r="K29" s="18"/>
      <c r="L29" s="18"/>
      <c r="M29" s="18"/>
      <c r="N29" s="301"/>
      <c r="O29" s="301"/>
      <c r="P29" s="25">
        <v>0</v>
      </c>
      <c r="Q29" s="26"/>
      <c r="R29" s="305" t="s">
        <v>101</v>
      </c>
      <c r="S29" s="306"/>
      <c r="T29" s="306"/>
      <c r="U29" s="306"/>
      <c r="V29" s="306"/>
      <c r="W29" s="306"/>
      <c r="X29" s="306"/>
      <c r="Y29" s="306"/>
      <c r="Z29" s="30">
        <v>8252153670</v>
      </c>
      <c r="AA29" s="31"/>
      <c r="AD29" s="9">
        <v>0</v>
      </c>
      <c r="AE29" s="9">
        <f>IF(AND(AE14="-",AE20="-"),"-",SUM(AE14,AE20))</f>
        <v>8252153670</v>
      </c>
    </row>
    <row r="30" spans="1:31" ht="14.65" customHeight="1" x14ac:dyDescent="0.15">
      <c r="A30" s="7" t="s">
        <v>37</v>
      </c>
      <c r="D30" s="24"/>
      <c r="E30" s="19"/>
      <c r="F30" s="19"/>
      <c r="G30" s="19"/>
      <c r="H30" s="19" t="s">
        <v>38</v>
      </c>
      <c r="I30" s="19"/>
      <c r="J30" s="19"/>
      <c r="K30" s="18"/>
      <c r="L30" s="18"/>
      <c r="M30" s="18"/>
      <c r="N30" s="301"/>
      <c r="O30" s="301"/>
      <c r="P30" s="25">
        <v>0</v>
      </c>
      <c r="Q30" s="26"/>
      <c r="R30" s="19" t="s">
        <v>323</v>
      </c>
      <c r="S30" s="32"/>
      <c r="T30" s="32"/>
      <c r="U30" s="32"/>
      <c r="V30" s="32"/>
      <c r="W30" s="32"/>
      <c r="X30" s="32"/>
      <c r="Y30" s="32"/>
      <c r="Z30" s="33"/>
      <c r="AA30" s="34"/>
      <c r="AD30" s="9">
        <v>0</v>
      </c>
    </row>
    <row r="31" spans="1:31" ht="14.65" customHeight="1" x14ac:dyDescent="0.15">
      <c r="A31" s="7" t="s">
        <v>39</v>
      </c>
      <c r="B31" s="7" t="s">
        <v>130</v>
      </c>
      <c r="D31" s="24"/>
      <c r="E31" s="19"/>
      <c r="F31" s="19"/>
      <c r="G31" s="19"/>
      <c r="H31" s="19" t="s">
        <v>40</v>
      </c>
      <c r="I31" s="19"/>
      <c r="J31" s="19"/>
      <c r="K31" s="18"/>
      <c r="L31" s="18"/>
      <c r="M31" s="18"/>
      <c r="N31" s="301"/>
      <c r="O31" s="301"/>
      <c r="P31" s="25">
        <v>26305600</v>
      </c>
      <c r="Q31" s="26"/>
      <c r="R31" s="19"/>
      <c r="S31" s="19" t="s">
        <v>131</v>
      </c>
      <c r="T31" s="19"/>
      <c r="U31" s="19"/>
      <c r="V31" s="19"/>
      <c r="W31" s="19"/>
      <c r="X31" s="19"/>
      <c r="Y31" s="18"/>
      <c r="Z31" s="25">
        <v>30377595408</v>
      </c>
      <c r="AA31" s="27"/>
      <c r="AD31" s="9">
        <v>26305600</v>
      </c>
      <c r="AE31" s="9">
        <v>30377595408</v>
      </c>
    </row>
    <row r="32" spans="1:31" ht="14.65" customHeight="1" x14ac:dyDescent="0.15">
      <c r="A32" s="7" t="s">
        <v>41</v>
      </c>
      <c r="B32" s="7" t="s">
        <v>132</v>
      </c>
      <c r="D32" s="24"/>
      <c r="E32" s="19"/>
      <c r="F32" s="19"/>
      <c r="G32" s="19" t="s">
        <v>42</v>
      </c>
      <c r="H32" s="19"/>
      <c r="I32" s="19"/>
      <c r="J32" s="19"/>
      <c r="K32" s="18"/>
      <c r="L32" s="18"/>
      <c r="M32" s="18"/>
      <c r="N32" s="301"/>
      <c r="O32" s="301"/>
      <c r="P32" s="25">
        <v>13532468311</v>
      </c>
      <c r="Q32" s="26"/>
      <c r="R32" s="19"/>
      <c r="S32" s="18" t="s">
        <v>133</v>
      </c>
      <c r="T32" s="19"/>
      <c r="U32" s="19"/>
      <c r="V32" s="19"/>
      <c r="W32" s="19"/>
      <c r="X32" s="19"/>
      <c r="Y32" s="18"/>
      <c r="Z32" s="25">
        <v>-8049641623</v>
      </c>
      <c r="AA32" s="27"/>
      <c r="AD32" s="9">
        <f>IF(COUNTIF(AD33:AD40,"-")=COUNTA(AD33:AD40),"-",SUM(AD33:AD40))</f>
        <v>13532468311</v>
      </c>
      <c r="AE32" s="9">
        <v>-8049641623</v>
      </c>
    </row>
    <row r="33" spans="1:30" ht="14.65" customHeight="1" x14ac:dyDescent="0.15">
      <c r="A33" s="7" t="s">
        <v>43</v>
      </c>
      <c r="D33" s="24"/>
      <c r="E33" s="19"/>
      <c r="F33" s="19"/>
      <c r="G33" s="19"/>
      <c r="H33" s="19" t="s">
        <v>11</v>
      </c>
      <c r="I33" s="19"/>
      <c r="J33" s="19"/>
      <c r="K33" s="18"/>
      <c r="L33" s="18"/>
      <c r="M33" s="18"/>
      <c r="N33" s="301"/>
      <c r="O33" s="301"/>
      <c r="P33" s="25">
        <v>4814977</v>
      </c>
      <c r="Q33" s="26"/>
      <c r="R33" s="24"/>
      <c r="S33" s="19"/>
      <c r="T33" s="19"/>
      <c r="U33" s="19"/>
      <c r="V33" s="19"/>
      <c r="W33" s="19"/>
      <c r="X33" s="19"/>
      <c r="Y33" s="18"/>
      <c r="Z33" s="25"/>
      <c r="AA33" s="35"/>
      <c r="AD33" s="9">
        <v>4814977</v>
      </c>
    </row>
    <row r="34" spans="1:30" ht="14.65" customHeight="1" x14ac:dyDescent="0.15">
      <c r="A34" s="7" t="s">
        <v>44</v>
      </c>
      <c r="D34" s="24"/>
      <c r="E34" s="19"/>
      <c r="F34" s="19"/>
      <c r="G34" s="19"/>
      <c r="H34" s="19" t="s">
        <v>16</v>
      </c>
      <c r="I34" s="19"/>
      <c r="J34" s="19"/>
      <c r="K34" s="18"/>
      <c r="L34" s="18"/>
      <c r="M34" s="18"/>
      <c r="N34" s="301"/>
      <c r="O34" s="301"/>
      <c r="P34" s="25">
        <v>365321052</v>
      </c>
      <c r="Q34" s="26"/>
      <c r="R34" s="307"/>
      <c r="S34" s="308"/>
      <c r="T34" s="308"/>
      <c r="U34" s="308"/>
      <c r="V34" s="308"/>
      <c r="W34" s="308"/>
      <c r="X34" s="308"/>
      <c r="Y34" s="308"/>
      <c r="Z34" s="25"/>
      <c r="AA34" s="27"/>
      <c r="AD34" s="9">
        <v>365321052</v>
      </c>
    </row>
    <row r="35" spans="1:30" ht="14.65" customHeight="1" x14ac:dyDescent="0.15">
      <c r="A35" s="7" t="s">
        <v>45</v>
      </c>
      <c r="D35" s="24"/>
      <c r="E35" s="19"/>
      <c r="F35" s="19"/>
      <c r="G35" s="19"/>
      <c r="H35" s="19" t="s">
        <v>18</v>
      </c>
      <c r="I35" s="19"/>
      <c r="J35" s="19"/>
      <c r="K35" s="18"/>
      <c r="L35" s="18"/>
      <c r="M35" s="18"/>
      <c r="N35" s="301"/>
      <c r="O35" s="301"/>
      <c r="P35" s="25">
        <v>-251830878</v>
      </c>
      <c r="Q35" s="26"/>
      <c r="R35" s="19"/>
      <c r="S35" s="32"/>
      <c r="T35" s="32"/>
      <c r="U35" s="32"/>
      <c r="V35" s="32"/>
      <c r="W35" s="32"/>
      <c r="X35" s="32"/>
      <c r="Y35" s="32"/>
      <c r="Z35" s="33"/>
      <c r="AA35" s="36"/>
      <c r="AD35" s="9">
        <v>-251830878</v>
      </c>
    </row>
    <row r="36" spans="1:30" ht="14.65" customHeight="1" x14ac:dyDescent="0.15">
      <c r="A36" s="7" t="s">
        <v>46</v>
      </c>
      <c r="D36" s="24"/>
      <c r="E36" s="19"/>
      <c r="F36" s="19"/>
      <c r="G36" s="19"/>
      <c r="H36" s="19" t="s">
        <v>20</v>
      </c>
      <c r="I36" s="19"/>
      <c r="J36" s="19"/>
      <c r="K36" s="18"/>
      <c r="L36" s="18"/>
      <c r="M36" s="18"/>
      <c r="N36" s="301"/>
      <c r="O36" s="301"/>
      <c r="P36" s="25">
        <v>19705676637</v>
      </c>
      <c r="Q36" s="26"/>
      <c r="R36" s="19"/>
      <c r="S36" s="19"/>
      <c r="T36" s="19"/>
      <c r="U36" s="19"/>
      <c r="V36" s="19"/>
      <c r="W36" s="19"/>
      <c r="X36" s="19"/>
      <c r="Y36" s="18"/>
      <c r="Z36" s="25"/>
      <c r="AA36" s="35"/>
      <c r="AD36" s="9">
        <v>19705676637</v>
      </c>
    </row>
    <row r="37" spans="1:30" ht="14.65" customHeight="1" x14ac:dyDescent="0.15">
      <c r="A37" s="7" t="s">
        <v>47</v>
      </c>
      <c r="D37" s="24"/>
      <c r="E37" s="19"/>
      <c r="F37" s="19"/>
      <c r="G37" s="19"/>
      <c r="H37" s="19" t="s">
        <v>22</v>
      </c>
      <c r="I37" s="19"/>
      <c r="J37" s="19"/>
      <c r="K37" s="18"/>
      <c r="L37" s="18"/>
      <c r="M37" s="18"/>
      <c r="N37" s="301"/>
      <c r="O37" s="301"/>
      <c r="P37" s="25">
        <v>-6682429201</v>
      </c>
      <c r="Q37" s="26"/>
      <c r="R37" s="17"/>
      <c r="S37" s="18"/>
      <c r="T37" s="18"/>
      <c r="U37" s="18"/>
      <c r="V37" s="18"/>
      <c r="W37" s="18"/>
      <c r="X37" s="18"/>
      <c r="Y37" s="37"/>
      <c r="Z37" s="25"/>
      <c r="AA37" s="35"/>
      <c r="AD37" s="9">
        <v>-6682429201</v>
      </c>
    </row>
    <row r="38" spans="1:30" ht="14.65" customHeight="1" x14ac:dyDescent="0.15">
      <c r="A38" s="7" t="s">
        <v>48</v>
      </c>
      <c r="D38" s="24"/>
      <c r="E38" s="19"/>
      <c r="F38" s="19"/>
      <c r="G38" s="19"/>
      <c r="H38" s="19" t="s">
        <v>36</v>
      </c>
      <c r="I38" s="19"/>
      <c r="J38" s="19"/>
      <c r="K38" s="18"/>
      <c r="L38" s="18"/>
      <c r="M38" s="18"/>
      <c r="N38" s="301"/>
      <c r="O38" s="301"/>
      <c r="P38" s="25">
        <v>0</v>
      </c>
      <c r="Q38" s="26"/>
      <c r="R38" s="18"/>
      <c r="S38" s="18"/>
      <c r="T38" s="18"/>
      <c r="U38" s="18"/>
      <c r="V38" s="18"/>
      <c r="W38" s="18"/>
      <c r="X38" s="18"/>
      <c r="Y38" s="18"/>
      <c r="Z38" s="25"/>
      <c r="AA38" s="35"/>
      <c r="AD38" s="9">
        <v>0</v>
      </c>
    </row>
    <row r="39" spans="1:30" ht="14.65" customHeight="1" x14ac:dyDescent="0.15">
      <c r="A39" s="7" t="s">
        <v>49</v>
      </c>
      <c r="D39" s="24"/>
      <c r="E39" s="19"/>
      <c r="F39" s="19"/>
      <c r="G39" s="19"/>
      <c r="H39" s="19" t="s">
        <v>38</v>
      </c>
      <c r="I39" s="19"/>
      <c r="J39" s="19"/>
      <c r="K39" s="18"/>
      <c r="L39" s="18"/>
      <c r="M39" s="18"/>
      <c r="N39" s="301"/>
      <c r="O39" s="301"/>
      <c r="P39" s="25">
        <v>0</v>
      </c>
      <c r="Q39" s="26"/>
      <c r="R39" s="38"/>
      <c r="S39" s="38"/>
      <c r="T39" s="38"/>
      <c r="U39" s="38"/>
      <c r="V39" s="38"/>
      <c r="W39" s="38"/>
      <c r="X39" s="38"/>
      <c r="Y39" s="38"/>
      <c r="Z39" s="21"/>
      <c r="AA39" s="39"/>
      <c r="AD39" s="9">
        <v>0</v>
      </c>
    </row>
    <row r="40" spans="1:30" ht="14.65" customHeight="1" x14ac:dyDescent="0.15">
      <c r="A40" s="7" t="s">
        <v>50</v>
      </c>
      <c r="D40" s="24"/>
      <c r="E40" s="19"/>
      <c r="F40" s="19"/>
      <c r="G40" s="19"/>
      <c r="H40" s="19" t="s">
        <v>40</v>
      </c>
      <c r="I40" s="19"/>
      <c r="J40" s="19"/>
      <c r="K40" s="18"/>
      <c r="L40" s="18"/>
      <c r="M40" s="18"/>
      <c r="N40" s="301"/>
      <c r="O40" s="301"/>
      <c r="P40" s="25">
        <v>390915724</v>
      </c>
      <c r="Q40" s="26"/>
      <c r="R40" s="38"/>
      <c r="S40" s="38"/>
      <c r="T40" s="38"/>
      <c r="U40" s="38"/>
      <c r="V40" s="38"/>
      <c r="W40" s="38"/>
      <c r="X40" s="38"/>
      <c r="Y40" s="38"/>
      <c r="Z40" s="21"/>
      <c r="AA40" s="39"/>
      <c r="AD40" s="9">
        <v>390915724</v>
      </c>
    </row>
    <row r="41" spans="1:30" ht="14.65" customHeight="1" x14ac:dyDescent="0.15">
      <c r="A41" s="7" t="s">
        <v>51</v>
      </c>
      <c r="D41" s="24"/>
      <c r="E41" s="19"/>
      <c r="F41" s="19"/>
      <c r="G41" s="19" t="s">
        <v>52</v>
      </c>
      <c r="H41" s="28"/>
      <c r="I41" s="28"/>
      <c r="J41" s="28"/>
      <c r="K41" s="29"/>
      <c r="L41" s="29"/>
      <c r="M41" s="29"/>
      <c r="N41" s="302"/>
      <c r="O41" s="302"/>
      <c r="P41" s="25">
        <v>508459810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D41" s="9">
        <v>508459810</v>
      </c>
    </row>
    <row r="42" spans="1:30" ht="14.65" customHeight="1" x14ac:dyDescent="0.15">
      <c r="A42" s="7" t="s">
        <v>53</v>
      </c>
      <c r="D42" s="24"/>
      <c r="E42" s="19"/>
      <c r="F42" s="19"/>
      <c r="G42" s="19" t="s">
        <v>54</v>
      </c>
      <c r="H42" s="28"/>
      <c r="I42" s="28"/>
      <c r="J42" s="28"/>
      <c r="K42" s="29"/>
      <c r="L42" s="29"/>
      <c r="M42" s="29"/>
      <c r="N42" s="302"/>
      <c r="O42" s="302"/>
      <c r="P42" s="25">
        <v>-431489647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D42" s="9">
        <v>-431489647</v>
      </c>
    </row>
    <row r="43" spans="1:30" ht="14.65" customHeight="1" x14ac:dyDescent="0.15">
      <c r="A43" s="7" t="s">
        <v>55</v>
      </c>
      <c r="D43" s="24"/>
      <c r="E43" s="19"/>
      <c r="F43" s="19" t="s">
        <v>56</v>
      </c>
      <c r="G43" s="19"/>
      <c r="H43" s="28"/>
      <c r="I43" s="28"/>
      <c r="J43" s="28"/>
      <c r="K43" s="29"/>
      <c r="L43" s="29"/>
      <c r="M43" s="29"/>
      <c r="N43" s="302"/>
      <c r="O43" s="302"/>
      <c r="P43" s="25">
        <v>0</v>
      </c>
      <c r="Q43" s="26"/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>
        <f>IF(COUNTIF(AD44:AD45,"-")=COUNTA(AD44:AD45),"-",SUM(AD44:AD45))</f>
        <v>0</v>
      </c>
    </row>
    <row r="44" spans="1:30" ht="14.65" customHeight="1" x14ac:dyDescent="0.15">
      <c r="A44" s="7" t="s">
        <v>57</v>
      </c>
      <c r="D44" s="24"/>
      <c r="E44" s="19"/>
      <c r="F44" s="19"/>
      <c r="G44" s="19" t="s">
        <v>58</v>
      </c>
      <c r="H44" s="19"/>
      <c r="I44" s="19"/>
      <c r="J44" s="19"/>
      <c r="K44" s="18"/>
      <c r="L44" s="18"/>
      <c r="M44" s="18"/>
      <c r="N44" s="301"/>
      <c r="O44" s="301"/>
      <c r="P44" s="25">
        <v>0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>
        <v>0</v>
      </c>
    </row>
    <row r="45" spans="1:30" ht="14.65" customHeight="1" x14ac:dyDescent="0.15">
      <c r="A45" s="7" t="s">
        <v>59</v>
      </c>
      <c r="D45" s="24"/>
      <c r="E45" s="19"/>
      <c r="F45" s="19"/>
      <c r="G45" s="19" t="s">
        <v>36</v>
      </c>
      <c r="H45" s="19"/>
      <c r="I45" s="19"/>
      <c r="J45" s="19"/>
      <c r="K45" s="18"/>
      <c r="L45" s="18"/>
      <c r="M45" s="18"/>
      <c r="N45" s="301"/>
      <c r="O45" s="301"/>
      <c r="P45" s="25">
        <v>0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>
        <v>0</v>
      </c>
    </row>
    <row r="46" spans="1:30" ht="14.65" customHeight="1" x14ac:dyDescent="0.15">
      <c r="A46" s="7" t="s">
        <v>60</v>
      </c>
      <c r="D46" s="24"/>
      <c r="E46" s="19"/>
      <c r="F46" s="19" t="s">
        <v>61</v>
      </c>
      <c r="G46" s="19"/>
      <c r="H46" s="19"/>
      <c r="I46" s="19"/>
      <c r="J46" s="19"/>
      <c r="K46" s="19"/>
      <c r="L46" s="18"/>
      <c r="M46" s="18"/>
      <c r="N46" s="301"/>
      <c r="O46" s="301"/>
      <c r="P46" s="25">
        <v>3912997091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>
        <f>IF(COUNTIF(AD47:AD58,"-")=COUNTA(AD47:AD58),"-",SUM(AD47,AD51:AD54,AD57:AD58))</f>
        <v>3912997091</v>
      </c>
    </row>
    <row r="47" spans="1:30" ht="14.65" customHeight="1" x14ac:dyDescent="0.15">
      <c r="A47" s="7" t="s">
        <v>62</v>
      </c>
      <c r="D47" s="24"/>
      <c r="E47" s="19"/>
      <c r="F47" s="19"/>
      <c r="G47" s="19" t="s">
        <v>63</v>
      </c>
      <c r="H47" s="19"/>
      <c r="I47" s="19"/>
      <c r="J47" s="19"/>
      <c r="K47" s="19"/>
      <c r="L47" s="18"/>
      <c r="M47" s="18"/>
      <c r="N47" s="301"/>
      <c r="O47" s="301"/>
      <c r="P47" s="25">
        <v>59399000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f>IF(COUNTIF(AD48:AD50,"-")=COUNTA(AD48:AD50),"-",SUM(AD48:AD50))</f>
        <v>59399000</v>
      </c>
    </row>
    <row r="48" spans="1:30" ht="14.65" customHeight="1" x14ac:dyDescent="0.15">
      <c r="A48" s="7" t="s">
        <v>64</v>
      </c>
      <c r="D48" s="24"/>
      <c r="E48" s="19"/>
      <c r="F48" s="19"/>
      <c r="G48" s="19"/>
      <c r="H48" s="19" t="s">
        <v>65</v>
      </c>
      <c r="I48" s="19"/>
      <c r="J48" s="19"/>
      <c r="K48" s="19"/>
      <c r="L48" s="18"/>
      <c r="M48" s="18"/>
      <c r="N48" s="301"/>
      <c r="O48" s="301"/>
      <c r="P48" s="25">
        <v>0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>
        <v>0</v>
      </c>
    </row>
    <row r="49" spans="1:30" ht="14.65" customHeight="1" x14ac:dyDescent="0.15">
      <c r="A49" s="7" t="s">
        <v>66</v>
      </c>
      <c r="D49" s="24"/>
      <c r="E49" s="19"/>
      <c r="F49" s="19"/>
      <c r="G49" s="19"/>
      <c r="H49" s="19" t="s">
        <v>67</v>
      </c>
      <c r="I49" s="19"/>
      <c r="J49" s="19"/>
      <c r="K49" s="19"/>
      <c r="L49" s="18"/>
      <c r="M49" s="18"/>
      <c r="N49" s="301"/>
      <c r="O49" s="301"/>
      <c r="P49" s="25">
        <v>59399000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v>59399000</v>
      </c>
    </row>
    <row r="50" spans="1:30" ht="14.65" customHeight="1" x14ac:dyDescent="0.15">
      <c r="A50" s="7" t="s">
        <v>68</v>
      </c>
      <c r="D50" s="24"/>
      <c r="E50" s="19"/>
      <c r="F50" s="19"/>
      <c r="G50" s="19"/>
      <c r="H50" s="19" t="s">
        <v>36</v>
      </c>
      <c r="I50" s="19"/>
      <c r="J50" s="19"/>
      <c r="K50" s="19"/>
      <c r="L50" s="18"/>
      <c r="M50" s="18"/>
      <c r="N50" s="301"/>
      <c r="O50" s="301"/>
      <c r="P50" s="25">
        <v>0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>
        <v>0</v>
      </c>
    </row>
    <row r="51" spans="1:30" ht="14.65" customHeight="1" x14ac:dyDescent="0.15">
      <c r="A51" s="7" t="s">
        <v>69</v>
      </c>
      <c r="D51" s="24"/>
      <c r="E51" s="19"/>
      <c r="F51" s="19"/>
      <c r="G51" s="19" t="s">
        <v>70</v>
      </c>
      <c r="H51" s="19"/>
      <c r="I51" s="19"/>
      <c r="J51" s="19"/>
      <c r="K51" s="19"/>
      <c r="L51" s="18"/>
      <c r="M51" s="18"/>
      <c r="N51" s="301"/>
      <c r="O51" s="301"/>
      <c r="P51" s="25">
        <v>0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>
        <v>0</v>
      </c>
    </row>
    <row r="52" spans="1:30" ht="14.65" customHeight="1" x14ac:dyDescent="0.15">
      <c r="A52" s="7" t="s">
        <v>71</v>
      </c>
      <c r="D52" s="24"/>
      <c r="E52" s="19"/>
      <c r="F52" s="19"/>
      <c r="G52" s="19" t="s">
        <v>72</v>
      </c>
      <c r="H52" s="19"/>
      <c r="I52" s="19"/>
      <c r="J52" s="19"/>
      <c r="K52" s="18"/>
      <c r="L52" s="18"/>
      <c r="M52" s="18"/>
      <c r="N52" s="301"/>
      <c r="O52" s="301"/>
      <c r="P52" s="25">
        <v>33574449</v>
      </c>
      <c r="Q52" s="26"/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v>33574449</v>
      </c>
    </row>
    <row r="53" spans="1:30" ht="14.65" customHeight="1" x14ac:dyDescent="0.15">
      <c r="A53" s="7" t="s">
        <v>73</v>
      </c>
      <c r="D53" s="24"/>
      <c r="E53" s="19"/>
      <c r="F53" s="19"/>
      <c r="G53" s="19" t="s">
        <v>74</v>
      </c>
      <c r="H53" s="19"/>
      <c r="I53" s="19"/>
      <c r="J53" s="19"/>
      <c r="K53" s="18"/>
      <c r="L53" s="18"/>
      <c r="M53" s="18"/>
      <c r="N53" s="301"/>
      <c r="O53" s="301"/>
      <c r="P53" s="25">
        <v>0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>
        <v>0</v>
      </c>
    </row>
    <row r="54" spans="1:30" ht="14.65" customHeight="1" x14ac:dyDescent="0.15">
      <c r="A54" s="7" t="s">
        <v>75</v>
      </c>
      <c r="D54" s="24"/>
      <c r="E54" s="19"/>
      <c r="F54" s="19"/>
      <c r="G54" s="19" t="s">
        <v>76</v>
      </c>
      <c r="H54" s="19"/>
      <c r="I54" s="19"/>
      <c r="J54" s="19"/>
      <c r="K54" s="18"/>
      <c r="L54" s="18"/>
      <c r="M54" s="18"/>
      <c r="N54" s="301"/>
      <c r="O54" s="301"/>
      <c r="P54" s="25">
        <v>3821982753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>
        <f>IF(COUNTIF(AD55:AD56,"-")=COUNTA(AD55:AD56),"-",SUM(AD55:AD56))</f>
        <v>3821982753</v>
      </c>
    </row>
    <row r="55" spans="1:30" ht="14.65" customHeight="1" x14ac:dyDescent="0.15">
      <c r="A55" s="7" t="s">
        <v>77</v>
      </c>
      <c r="D55" s="24"/>
      <c r="E55" s="19"/>
      <c r="F55" s="19"/>
      <c r="G55" s="19"/>
      <c r="H55" s="19" t="s">
        <v>79</v>
      </c>
      <c r="I55" s="19"/>
      <c r="J55" s="19"/>
      <c r="K55" s="18"/>
      <c r="L55" s="18"/>
      <c r="M55" s="18"/>
      <c r="N55" s="301"/>
      <c r="O55" s="301"/>
      <c r="P55" s="25">
        <v>420785331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>
        <v>420785331</v>
      </c>
    </row>
    <row r="56" spans="1:30" ht="14.65" customHeight="1" x14ac:dyDescent="0.15">
      <c r="A56" s="7" t="s">
        <v>80</v>
      </c>
      <c r="D56" s="24"/>
      <c r="E56" s="18"/>
      <c r="F56" s="19"/>
      <c r="G56" s="19"/>
      <c r="H56" s="19" t="s">
        <v>36</v>
      </c>
      <c r="I56" s="19"/>
      <c r="J56" s="19"/>
      <c r="K56" s="18"/>
      <c r="L56" s="18"/>
      <c r="M56" s="18"/>
      <c r="N56" s="301"/>
      <c r="O56" s="301"/>
      <c r="P56" s="25">
        <v>3401197422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>
        <v>3401197422</v>
      </c>
    </row>
    <row r="57" spans="1:30" ht="14.65" customHeight="1" x14ac:dyDescent="0.15">
      <c r="A57" s="7" t="s">
        <v>81</v>
      </c>
      <c r="D57" s="24"/>
      <c r="E57" s="18"/>
      <c r="F57" s="19"/>
      <c r="G57" s="19" t="s">
        <v>36</v>
      </c>
      <c r="H57" s="19"/>
      <c r="I57" s="19"/>
      <c r="J57" s="19"/>
      <c r="K57" s="18"/>
      <c r="L57" s="18"/>
      <c r="M57" s="18"/>
      <c r="N57" s="301"/>
      <c r="O57" s="301"/>
      <c r="P57" s="25">
        <v>0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>
        <v>0</v>
      </c>
    </row>
    <row r="58" spans="1:30" ht="14.65" customHeight="1" x14ac:dyDescent="0.15">
      <c r="A58" s="7" t="s">
        <v>82</v>
      </c>
      <c r="D58" s="24"/>
      <c r="E58" s="18"/>
      <c r="F58" s="19"/>
      <c r="G58" s="19" t="s">
        <v>83</v>
      </c>
      <c r="H58" s="19"/>
      <c r="I58" s="19"/>
      <c r="J58" s="19"/>
      <c r="K58" s="18"/>
      <c r="L58" s="18"/>
      <c r="M58" s="18"/>
      <c r="N58" s="301"/>
      <c r="O58" s="301"/>
      <c r="P58" s="25">
        <v>-1959111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>
        <v>-1959111</v>
      </c>
    </row>
    <row r="59" spans="1:30" ht="14.65" customHeight="1" x14ac:dyDescent="0.15">
      <c r="A59" s="7" t="s">
        <v>84</v>
      </c>
      <c r="D59" s="24"/>
      <c r="E59" s="18" t="s">
        <v>85</v>
      </c>
      <c r="F59" s="19"/>
      <c r="G59" s="20"/>
      <c r="H59" s="20"/>
      <c r="I59" s="20"/>
      <c r="J59" s="18"/>
      <c r="K59" s="18"/>
      <c r="L59" s="18"/>
      <c r="M59" s="18"/>
      <c r="N59" s="301"/>
      <c r="O59" s="301"/>
      <c r="P59" s="25">
        <v>2067663751</v>
      </c>
      <c r="Q59" s="26"/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9">
        <f>IF(COUNTIF(AD60:AD68,"-")=COUNTA(AD60:AD68),"-",SUM(AD60:AD63,AD66:AD68))</f>
        <v>2067663751</v>
      </c>
    </row>
    <row r="60" spans="1:30" ht="14.65" customHeight="1" x14ac:dyDescent="0.15">
      <c r="A60" s="7" t="s">
        <v>86</v>
      </c>
      <c r="D60" s="24"/>
      <c r="E60" s="18"/>
      <c r="F60" s="19" t="s">
        <v>87</v>
      </c>
      <c r="G60" s="20"/>
      <c r="H60" s="20"/>
      <c r="I60" s="20"/>
      <c r="J60" s="18"/>
      <c r="K60" s="18"/>
      <c r="L60" s="18"/>
      <c r="M60" s="18"/>
      <c r="N60" s="301"/>
      <c r="O60" s="301"/>
      <c r="P60" s="25">
        <v>129883341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9">
        <v>129883341</v>
      </c>
    </row>
    <row r="61" spans="1:30" ht="14.65" customHeight="1" x14ac:dyDescent="0.15">
      <c r="A61" s="7" t="s">
        <v>88</v>
      </c>
      <c r="D61" s="24"/>
      <c r="E61" s="18"/>
      <c r="F61" s="19" t="s">
        <v>89</v>
      </c>
      <c r="G61" s="19"/>
      <c r="H61" s="28"/>
      <c r="I61" s="19"/>
      <c r="J61" s="19"/>
      <c r="K61" s="18"/>
      <c r="L61" s="18"/>
      <c r="M61" s="18"/>
      <c r="N61" s="301"/>
      <c r="O61" s="301"/>
      <c r="P61" s="25">
        <v>73165634</v>
      </c>
      <c r="Q61" s="26"/>
      <c r="R61" s="38"/>
      <c r="S61" s="38"/>
      <c r="T61" s="38"/>
      <c r="U61" s="38"/>
      <c r="V61" s="38"/>
      <c r="W61" s="38"/>
      <c r="X61" s="38"/>
      <c r="Y61" s="38"/>
      <c r="Z61" s="21"/>
      <c r="AA61" s="39"/>
      <c r="AD61" s="9">
        <v>73165634</v>
      </c>
    </row>
    <row r="62" spans="1:30" ht="14.65" customHeight="1" x14ac:dyDescent="0.15">
      <c r="A62" s="7">
        <v>1500000</v>
      </c>
      <c r="D62" s="24"/>
      <c r="E62" s="18"/>
      <c r="F62" s="19" t="s">
        <v>90</v>
      </c>
      <c r="G62" s="19"/>
      <c r="H62" s="19"/>
      <c r="I62" s="19"/>
      <c r="J62" s="19"/>
      <c r="K62" s="18"/>
      <c r="L62" s="18"/>
      <c r="M62" s="18"/>
      <c r="N62" s="301"/>
      <c r="O62" s="301"/>
      <c r="P62" s="25">
        <v>0</v>
      </c>
      <c r="Q62" s="26"/>
      <c r="R62" s="38"/>
      <c r="S62" s="38"/>
      <c r="T62" s="38"/>
      <c r="U62" s="38"/>
      <c r="V62" s="38"/>
      <c r="W62" s="38"/>
      <c r="X62" s="38"/>
      <c r="Y62" s="38"/>
      <c r="Z62" s="21"/>
      <c r="AA62" s="39"/>
      <c r="AD62" s="9">
        <v>0</v>
      </c>
    </row>
    <row r="63" spans="1:30" ht="14.65" customHeight="1" x14ac:dyDescent="0.15">
      <c r="A63" s="7" t="s">
        <v>91</v>
      </c>
      <c r="D63" s="24"/>
      <c r="E63" s="19"/>
      <c r="F63" s="19" t="s">
        <v>76</v>
      </c>
      <c r="G63" s="19"/>
      <c r="H63" s="28"/>
      <c r="I63" s="19"/>
      <c r="J63" s="19"/>
      <c r="K63" s="18"/>
      <c r="L63" s="18"/>
      <c r="M63" s="18"/>
      <c r="N63" s="301"/>
      <c r="O63" s="301"/>
      <c r="P63" s="25">
        <v>1865151704</v>
      </c>
      <c r="Q63" s="26"/>
      <c r="R63" s="38"/>
      <c r="S63" s="38"/>
      <c r="T63" s="38"/>
      <c r="U63" s="38"/>
      <c r="V63" s="38"/>
      <c r="W63" s="38"/>
      <c r="X63" s="38"/>
      <c r="Y63" s="38"/>
      <c r="Z63" s="21"/>
      <c r="AA63" s="39"/>
      <c r="AD63" s="9">
        <f>IF(COUNTIF(AD64:AD65,"-")=COUNTA(AD64:AD65),"-",SUM(AD64:AD65))</f>
        <v>1865151704</v>
      </c>
    </row>
    <row r="64" spans="1:30" ht="14.65" customHeight="1" x14ac:dyDescent="0.15">
      <c r="A64" s="7" t="s">
        <v>92</v>
      </c>
      <c r="D64" s="24"/>
      <c r="E64" s="19"/>
      <c r="F64" s="19"/>
      <c r="G64" s="19" t="s">
        <v>93</v>
      </c>
      <c r="H64" s="19"/>
      <c r="I64" s="19"/>
      <c r="J64" s="19"/>
      <c r="K64" s="18"/>
      <c r="L64" s="18"/>
      <c r="M64" s="18"/>
      <c r="N64" s="301"/>
      <c r="O64" s="301"/>
      <c r="P64" s="25">
        <v>1865151704</v>
      </c>
      <c r="Q64" s="26"/>
      <c r="R64" s="38"/>
      <c r="S64" s="38"/>
      <c r="T64" s="38"/>
      <c r="U64" s="38"/>
      <c r="V64" s="38"/>
      <c r="W64" s="38"/>
      <c r="X64" s="38"/>
      <c r="Y64" s="38"/>
      <c r="Z64" s="21"/>
      <c r="AA64" s="39"/>
      <c r="AD64" s="9">
        <v>1865151704</v>
      </c>
    </row>
    <row r="65" spans="1:31" ht="14.65" customHeight="1" x14ac:dyDescent="0.15">
      <c r="A65" s="7" t="s">
        <v>94</v>
      </c>
      <c r="D65" s="24"/>
      <c r="E65" s="19"/>
      <c r="F65" s="19"/>
      <c r="G65" s="19" t="s">
        <v>79</v>
      </c>
      <c r="H65" s="19"/>
      <c r="I65" s="19"/>
      <c r="J65" s="19"/>
      <c r="K65" s="18"/>
      <c r="L65" s="18"/>
      <c r="M65" s="18"/>
      <c r="N65" s="301"/>
      <c r="O65" s="301"/>
      <c r="P65" s="25">
        <v>0</v>
      </c>
      <c r="Q65" s="26"/>
      <c r="R65" s="38"/>
      <c r="S65" s="38"/>
      <c r="T65" s="38"/>
      <c r="U65" s="38"/>
      <c r="V65" s="38"/>
      <c r="W65" s="38"/>
      <c r="X65" s="38"/>
      <c r="Y65" s="38"/>
      <c r="Z65" s="21"/>
      <c r="AA65" s="39"/>
      <c r="AD65" s="9">
        <v>0</v>
      </c>
    </row>
    <row r="66" spans="1:31" ht="14.65" customHeight="1" x14ac:dyDescent="0.15">
      <c r="A66" s="7" t="s">
        <v>95</v>
      </c>
      <c r="D66" s="24"/>
      <c r="E66" s="19"/>
      <c r="F66" s="19" t="s">
        <v>96</v>
      </c>
      <c r="G66" s="19"/>
      <c r="H66" s="19"/>
      <c r="I66" s="19"/>
      <c r="J66" s="19"/>
      <c r="K66" s="18"/>
      <c r="L66" s="18"/>
      <c r="M66" s="18"/>
      <c r="N66" s="301"/>
      <c r="O66" s="301"/>
      <c r="P66" s="25">
        <v>0</v>
      </c>
      <c r="Q66" s="26"/>
      <c r="R66" s="38"/>
      <c r="S66" s="38"/>
      <c r="T66" s="38"/>
      <c r="U66" s="38"/>
      <c r="V66" s="38"/>
      <c r="W66" s="38"/>
      <c r="X66" s="38"/>
      <c r="Y66" s="38"/>
      <c r="Z66" s="21"/>
      <c r="AA66" s="39"/>
      <c r="AD66" s="9">
        <v>0</v>
      </c>
    </row>
    <row r="67" spans="1:31" ht="14.65" customHeight="1" x14ac:dyDescent="0.15">
      <c r="A67" s="7" t="s">
        <v>97</v>
      </c>
      <c r="D67" s="24"/>
      <c r="E67" s="19"/>
      <c r="F67" s="19" t="s">
        <v>36</v>
      </c>
      <c r="G67" s="19"/>
      <c r="H67" s="28"/>
      <c r="I67" s="19"/>
      <c r="J67" s="19"/>
      <c r="K67" s="18"/>
      <c r="L67" s="18"/>
      <c r="M67" s="18"/>
      <c r="N67" s="301"/>
      <c r="O67" s="301"/>
      <c r="P67" s="25">
        <v>0</v>
      </c>
      <c r="Q67" s="26"/>
      <c r="R67" s="38"/>
      <c r="S67" s="38"/>
      <c r="T67" s="38"/>
      <c r="U67" s="38"/>
      <c r="V67" s="38"/>
      <c r="W67" s="38"/>
      <c r="X67" s="38"/>
      <c r="Y67" s="38"/>
      <c r="Z67" s="21"/>
      <c r="AA67" s="39"/>
      <c r="AD67" s="9">
        <v>0</v>
      </c>
    </row>
    <row r="68" spans="1:31" ht="14.65" customHeight="1" thickBot="1" x14ac:dyDescent="0.2">
      <c r="A68" s="7" t="s">
        <v>98</v>
      </c>
      <c r="B68" s="7" t="s">
        <v>128</v>
      </c>
      <c r="D68" s="24"/>
      <c r="E68" s="19"/>
      <c r="F68" s="38" t="s">
        <v>83</v>
      </c>
      <c r="G68" s="19"/>
      <c r="H68" s="19"/>
      <c r="I68" s="19"/>
      <c r="J68" s="19"/>
      <c r="K68" s="18"/>
      <c r="L68" s="18"/>
      <c r="M68" s="18"/>
      <c r="N68" s="301"/>
      <c r="O68" s="301"/>
      <c r="P68" s="25">
        <v>-536928</v>
      </c>
      <c r="Q68" s="26"/>
      <c r="R68" s="309" t="s">
        <v>129</v>
      </c>
      <c r="S68" s="310"/>
      <c r="T68" s="310"/>
      <c r="U68" s="310"/>
      <c r="V68" s="310"/>
      <c r="W68" s="310"/>
      <c r="X68" s="310"/>
      <c r="Y68" s="311"/>
      <c r="Z68" s="40">
        <v>22327953785</v>
      </c>
      <c r="AA68" s="41"/>
      <c r="AD68" s="9">
        <v>-536928</v>
      </c>
      <c r="AE68" s="9" t="e">
        <f>IF(AND(AE31="-",AE32="-",#REF!="-"),"-",SUM(AE31,AE32,#REF!))</f>
        <v>#REF!</v>
      </c>
    </row>
    <row r="69" spans="1:31" ht="14.65" customHeight="1" thickBot="1" x14ac:dyDescent="0.2">
      <c r="A69" s="7" t="s">
        <v>2</v>
      </c>
      <c r="B69" s="7" t="s">
        <v>99</v>
      </c>
      <c r="D69" s="312" t="s">
        <v>3</v>
      </c>
      <c r="E69" s="313"/>
      <c r="F69" s="313"/>
      <c r="G69" s="313"/>
      <c r="H69" s="313"/>
      <c r="I69" s="313"/>
      <c r="J69" s="313"/>
      <c r="K69" s="313"/>
      <c r="L69" s="313"/>
      <c r="M69" s="313"/>
      <c r="N69" s="314"/>
      <c r="O69" s="315"/>
      <c r="P69" s="42">
        <v>30580107455</v>
      </c>
      <c r="Q69" s="43"/>
      <c r="R69" s="316" t="s">
        <v>324</v>
      </c>
      <c r="S69" s="317"/>
      <c r="T69" s="317"/>
      <c r="U69" s="317"/>
      <c r="V69" s="317"/>
      <c r="W69" s="317"/>
      <c r="X69" s="317"/>
      <c r="Y69" s="318"/>
      <c r="Z69" s="42">
        <v>30580107455</v>
      </c>
      <c r="AA69" s="44"/>
      <c r="AD69" s="9" t="e">
        <f>IF(AND(AD14="-",AD59="-",#REF!="-"),"-",SUM(AD14,AD59,#REF!))</f>
        <v>#REF!</v>
      </c>
      <c r="AE69" s="9" t="e">
        <f>IF(AND(AE29="-",AE68="-"),"-",SUM(AE29,AE68))</f>
        <v>#REF!</v>
      </c>
    </row>
    <row r="70" spans="1:31" ht="14.65" customHeight="1" x14ac:dyDescent="0.15"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Z70" s="18"/>
      <c r="AA70" s="18"/>
    </row>
    <row r="71" spans="1:31" ht="14.65" customHeight="1" x14ac:dyDescent="0.15">
      <c r="D71" s="46"/>
      <c r="E71" s="47" t="s">
        <v>325</v>
      </c>
      <c r="F71" s="4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Z71" s="45"/>
      <c r="AA71" s="45"/>
    </row>
    <row r="72" spans="1:31" ht="14.65" customHeight="1" x14ac:dyDescent="0.15"/>
    <row r="73" spans="1:31" ht="14.65" customHeight="1" x14ac:dyDescent="0.15"/>
    <row r="74" spans="1:31" ht="14.65" customHeight="1" x14ac:dyDescent="0.15"/>
    <row r="75" spans="1:31" ht="14.65" customHeight="1" x14ac:dyDescent="0.15"/>
    <row r="76" spans="1:31" ht="14.65" customHeight="1" x14ac:dyDescent="0.15"/>
    <row r="77" spans="1:31" ht="16.5" customHeight="1" x14ac:dyDescent="0.15"/>
    <row r="78" spans="1:31" ht="14.65" customHeight="1" x14ac:dyDescent="0.15"/>
    <row r="79" spans="1:31" ht="9.75" customHeight="1" x14ac:dyDescent="0.15"/>
    <row r="80" spans="1:31" ht="14.65" customHeight="1" x14ac:dyDescent="0.15"/>
  </sheetData>
  <mergeCells count="11">
    <mergeCell ref="D9:AA9"/>
    <mergeCell ref="D10:AA10"/>
    <mergeCell ref="D12:O12"/>
    <mergeCell ref="P12:Q12"/>
    <mergeCell ref="R12:Y12"/>
    <mergeCell ref="Z12:AA12"/>
    <mergeCell ref="R29:Y29"/>
    <mergeCell ref="R34:Y34"/>
    <mergeCell ref="R68:Y68"/>
    <mergeCell ref="D69:O69"/>
    <mergeCell ref="R69:Y69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0"/>
  <sheetViews>
    <sheetView topLeftCell="B1" zoomScale="85" zoomScaleNormal="85" zoomScaleSheetLayoutView="100" workbookViewId="0"/>
  </sheetViews>
  <sheetFormatPr defaultRowHeight="13.5" x14ac:dyDescent="0.15"/>
  <cols>
    <col min="1" max="1" width="0" style="50" hidden="1" customWidth="1"/>
    <col min="2" max="2" width="0.625" style="6" customWidth="1"/>
    <col min="3" max="3" width="1.25" style="80" customWidth="1"/>
    <col min="4" max="12" width="2.125" style="80" customWidth="1"/>
    <col min="13" max="13" width="18.375" style="80" customWidth="1"/>
    <col min="14" max="14" width="21.625" style="80" bestFit="1" customWidth="1"/>
    <col min="15" max="15" width="2.5" style="80" customWidth="1"/>
    <col min="16" max="16" width="0.625" style="80" customWidth="1"/>
    <col min="17" max="17" width="9" style="6"/>
    <col min="18" max="18" width="0" style="6" hidden="1" customWidth="1"/>
    <col min="19" max="16384" width="9" style="6"/>
  </cols>
  <sheetData>
    <row r="1" spans="1:16" x14ac:dyDescent="0.15">
      <c r="C1" s="80" t="s">
        <v>335</v>
      </c>
    </row>
    <row r="2" spans="1:16" x14ac:dyDescent="0.15">
      <c r="C2" s="80" t="s">
        <v>336</v>
      </c>
    </row>
    <row r="3" spans="1:16" x14ac:dyDescent="0.15">
      <c r="C3" s="80" t="s">
        <v>337</v>
      </c>
    </row>
    <row r="4" spans="1:16" x14ac:dyDescent="0.15">
      <c r="C4" s="80" t="s">
        <v>338</v>
      </c>
    </row>
    <row r="5" spans="1:16" x14ac:dyDescent="0.15">
      <c r="C5" s="80" t="s">
        <v>339</v>
      </c>
    </row>
    <row r="6" spans="1:16" x14ac:dyDescent="0.15">
      <c r="C6" s="80" t="s">
        <v>340</v>
      </c>
    </row>
    <row r="7" spans="1:16" x14ac:dyDescent="0.15">
      <c r="C7" s="80" t="s">
        <v>341</v>
      </c>
    </row>
    <row r="8" spans="1:16" x14ac:dyDescent="0.15">
      <c r="A8" s="1"/>
      <c r="C8" s="48"/>
      <c r="D8" s="48"/>
      <c r="E8" s="48"/>
      <c r="F8" s="48"/>
      <c r="G8" s="48"/>
      <c r="H8" s="48"/>
      <c r="I8" s="48"/>
      <c r="J8" s="3"/>
      <c r="K8" s="3"/>
      <c r="L8" s="3"/>
      <c r="M8" s="3"/>
      <c r="N8" s="3"/>
      <c r="O8" s="3"/>
      <c r="P8" s="49"/>
    </row>
    <row r="9" spans="1:16" ht="24" x14ac:dyDescent="0.2">
      <c r="C9" s="324" t="s">
        <v>342</v>
      </c>
      <c r="D9" s="324"/>
      <c r="E9" s="324"/>
      <c r="F9" s="324"/>
      <c r="G9" s="324"/>
      <c r="H9" s="324"/>
      <c r="I9" s="324"/>
      <c r="J9" s="324"/>
      <c r="K9" s="324"/>
      <c r="L9" s="324"/>
      <c r="M9" s="324"/>
      <c r="N9" s="324"/>
      <c r="O9" s="324"/>
      <c r="P9" s="51"/>
    </row>
    <row r="10" spans="1:16" ht="17.25" x14ac:dyDescent="0.2">
      <c r="C10" s="325" t="s">
        <v>343</v>
      </c>
      <c r="D10" s="325"/>
      <c r="E10" s="325"/>
      <c r="F10" s="325"/>
      <c r="G10" s="325"/>
      <c r="H10" s="325"/>
      <c r="I10" s="325"/>
      <c r="J10" s="325"/>
      <c r="K10" s="325"/>
      <c r="L10" s="325"/>
      <c r="M10" s="325"/>
      <c r="N10" s="325"/>
      <c r="O10" s="325"/>
      <c r="P10" s="51"/>
    </row>
    <row r="11" spans="1:16" ht="17.25" x14ac:dyDescent="0.2">
      <c r="C11" s="325" t="s">
        <v>344</v>
      </c>
      <c r="D11" s="325"/>
      <c r="E11" s="325"/>
      <c r="F11" s="325"/>
      <c r="G11" s="325"/>
      <c r="H11" s="325"/>
      <c r="I11" s="325"/>
      <c r="J11" s="325"/>
      <c r="K11" s="325"/>
      <c r="L11" s="325"/>
      <c r="M11" s="325"/>
      <c r="N11" s="325"/>
      <c r="O11" s="325"/>
      <c r="P11" s="51"/>
    </row>
    <row r="12" spans="1:16" ht="18" thickBot="1" x14ac:dyDescent="0.25">
      <c r="C12" s="52"/>
      <c r="D12" s="51"/>
      <c r="E12" s="51"/>
      <c r="F12" s="51"/>
      <c r="G12" s="51"/>
      <c r="H12" s="51"/>
      <c r="I12" s="51"/>
      <c r="J12" s="51"/>
      <c r="K12" s="51"/>
      <c r="L12" s="51"/>
      <c r="M12" s="53"/>
      <c r="N12" s="51"/>
      <c r="O12" s="53" t="s">
        <v>0</v>
      </c>
      <c r="P12" s="51"/>
    </row>
    <row r="13" spans="1:16" ht="18" thickBot="1" x14ac:dyDescent="0.25">
      <c r="A13" s="50" t="s">
        <v>316</v>
      </c>
      <c r="C13" s="326" t="s">
        <v>1</v>
      </c>
      <c r="D13" s="327"/>
      <c r="E13" s="327"/>
      <c r="F13" s="327"/>
      <c r="G13" s="327"/>
      <c r="H13" s="327"/>
      <c r="I13" s="327"/>
      <c r="J13" s="327"/>
      <c r="K13" s="327"/>
      <c r="L13" s="327"/>
      <c r="M13" s="327"/>
      <c r="N13" s="328" t="s">
        <v>318</v>
      </c>
      <c r="O13" s="329"/>
      <c r="P13" s="51"/>
    </row>
    <row r="14" spans="1:16" x14ac:dyDescent="0.15">
      <c r="A14" s="50" t="s">
        <v>137</v>
      </c>
      <c r="C14" s="54"/>
      <c r="D14" s="55" t="s">
        <v>138</v>
      </c>
      <c r="E14" s="55"/>
      <c r="F14" s="56"/>
      <c r="G14" s="55"/>
      <c r="H14" s="55"/>
      <c r="I14" s="55"/>
      <c r="J14" s="55"/>
      <c r="K14" s="56"/>
      <c r="L14" s="56"/>
      <c r="M14" s="56"/>
      <c r="N14" s="57">
        <v>6007505683</v>
      </c>
      <c r="O14" s="58"/>
      <c r="P14" s="59"/>
    </row>
    <row r="15" spans="1:16" x14ac:dyDescent="0.15">
      <c r="A15" s="50" t="s">
        <v>139</v>
      </c>
      <c r="C15" s="54"/>
      <c r="D15" s="55"/>
      <c r="E15" s="55" t="s">
        <v>140</v>
      </c>
      <c r="F15" s="55"/>
      <c r="G15" s="55"/>
      <c r="H15" s="55"/>
      <c r="I15" s="55"/>
      <c r="J15" s="55"/>
      <c r="K15" s="56"/>
      <c r="L15" s="56"/>
      <c r="M15" s="56"/>
      <c r="N15" s="57">
        <v>3294656620</v>
      </c>
      <c r="O15" s="60"/>
      <c r="P15" s="59"/>
    </row>
    <row r="16" spans="1:16" x14ac:dyDescent="0.15">
      <c r="A16" s="50" t="s">
        <v>141</v>
      </c>
      <c r="C16" s="54"/>
      <c r="D16" s="55"/>
      <c r="E16" s="55"/>
      <c r="F16" s="55" t="s">
        <v>142</v>
      </c>
      <c r="G16" s="55"/>
      <c r="H16" s="55"/>
      <c r="I16" s="55"/>
      <c r="J16" s="55"/>
      <c r="K16" s="56"/>
      <c r="L16" s="56"/>
      <c r="M16" s="56"/>
      <c r="N16" s="57">
        <v>1074110763</v>
      </c>
      <c r="O16" s="60"/>
      <c r="P16" s="59"/>
    </row>
    <row r="17" spans="1:16" x14ac:dyDescent="0.15">
      <c r="A17" s="50" t="s">
        <v>143</v>
      </c>
      <c r="C17" s="54"/>
      <c r="D17" s="55"/>
      <c r="E17" s="55"/>
      <c r="F17" s="55"/>
      <c r="G17" s="55" t="s">
        <v>144</v>
      </c>
      <c r="H17" s="55"/>
      <c r="I17" s="55"/>
      <c r="J17" s="55"/>
      <c r="K17" s="56"/>
      <c r="L17" s="56"/>
      <c r="M17" s="56"/>
      <c r="N17" s="57">
        <v>965223707</v>
      </c>
      <c r="O17" s="60"/>
      <c r="P17" s="59"/>
    </row>
    <row r="18" spans="1:16" x14ac:dyDescent="0.15">
      <c r="A18" s="50" t="s">
        <v>145</v>
      </c>
      <c r="C18" s="54"/>
      <c r="D18" s="55"/>
      <c r="E18" s="55"/>
      <c r="F18" s="55"/>
      <c r="G18" s="55" t="s">
        <v>146</v>
      </c>
      <c r="H18" s="55"/>
      <c r="I18" s="55"/>
      <c r="J18" s="55"/>
      <c r="K18" s="56"/>
      <c r="L18" s="56"/>
      <c r="M18" s="56"/>
      <c r="N18" s="57">
        <v>15404494</v>
      </c>
      <c r="O18" s="60"/>
      <c r="P18" s="59"/>
    </row>
    <row r="19" spans="1:16" x14ac:dyDescent="0.15">
      <c r="A19" s="50" t="s">
        <v>147</v>
      </c>
      <c r="C19" s="54"/>
      <c r="D19" s="55"/>
      <c r="E19" s="55"/>
      <c r="F19" s="55"/>
      <c r="G19" s="55" t="s">
        <v>148</v>
      </c>
      <c r="H19" s="55"/>
      <c r="I19" s="55"/>
      <c r="J19" s="55"/>
      <c r="K19" s="56"/>
      <c r="L19" s="56"/>
      <c r="M19" s="56"/>
      <c r="N19" s="57">
        <v>0</v>
      </c>
      <c r="O19" s="60"/>
      <c r="P19" s="59"/>
    </row>
    <row r="20" spans="1:16" x14ac:dyDescent="0.15">
      <c r="A20" s="50" t="s">
        <v>149</v>
      </c>
      <c r="C20" s="54"/>
      <c r="D20" s="55"/>
      <c r="E20" s="55"/>
      <c r="F20" s="55"/>
      <c r="G20" s="55" t="s">
        <v>36</v>
      </c>
      <c r="H20" s="55"/>
      <c r="I20" s="55"/>
      <c r="J20" s="55"/>
      <c r="K20" s="56"/>
      <c r="L20" s="56"/>
      <c r="M20" s="56"/>
      <c r="N20" s="57">
        <v>93482562</v>
      </c>
      <c r="O20" s="60"/>
      <c r="P20" s="59"/>
    </row>
    <row r="21" spans="1:16" x14ac:dyDescent="0.15">
      <c r="A21" s="50" t="s">
        <v>150</v>
      </c>
      <c r="C21" s="54"/>
      <c r="D21" s="55"/>
      <c r="E21" s="55"/>
      <c r="F21" s="55" t="s">
        <v>151</v>
      </c>
      <c r="G21" s="55"/>
      <c r="H21" s="55"/>
      <c r="I21" s="55"/>
      <c r="J21" s="55"/>
      <c r="K21" s="56"/>
      <c r="L21" s="56"/>
      <c r="M21" s="56"/>
      <c r="N21" s="57">
        <v>2140495528</v>
      </c>
      <c r="O21" s="60"/>
      <c r="P21" s="59"/>
    </row>
    <row r="22" spans="1:16" x14ac:dyDescent="0.15">
      <c r="A22" s="50" t="s">
        <v>152</v>
      </c>
      <c r="C22" s="54"/>
      <c r="D22" s="55"/>
      <c r="E22" s="55"/>
      <c r="F22" s="55"/>
      <c r="G22" s="55" t="s">
        <v>153</v>
      </c>
      <c r="H22" s="55"/>
      <c r="I22" s="55"/>
      <c r="J22" s="55"/>
      <c r="K22" s="56"/>
      <c r="L22" s="56"/>
      <c r="M22" s="56"/>
      <c r="N22" s="57">
        <v>934067000</v>
      </c>
      <c r="O22" s="60"/>
      <c r="P22" s="59"/>
    </row>
    <row r="23" spans="1:16" x14ac:dyDescent="0.15">
      <c r="A23" s="50" t="s">
        <v>154</v>
      </c>
      <c r="C23" s="54"/>
      <c r="D23" s="55"/>
      <c r="E23" s="55"/>
      <c r="F23" s="55"/>
      <c r="G23" s="55" t="s">
        <v>155</v>
      </c>
      <c r="H23" s="55"/>
      <c r="I23" s="55"/>
      <c r="J23" s="55"/>
      <c r="K23" s="56"/>
      <c r="L23" s="56"/>
      <c r="M23" s="56"/>
      <c r="N23" s="57">
        <v>143909735</v>
      </c>
      <c r="O23" s="60"/>
      <c r="P23" s="59"/>
    </row>
    <row r="24" spans="1:16" x14ac:dyDescent="0.15">
      <c r="A24" s="50" t="s">
        <v>156</v>
      </c>
      <c r="C24" s="54"/>
      <c r="D24" s="55"/>
      <c r="E24" s="55"/>
      <c r="F24" s="55"/>
      <c r="G24" s="55" t="s">
        <v>157</v>
      </c>
      <c r="H24" s="55"/>
      <c r="I24" s="55"/>
      <c r="J24" s="55"/>
      <c r="K24" s="56"/>
      <c r="L24" s="56"/>
      <c r="M24" s="56"/>
      <c r="N24" s="57">
        <v>1062518793</v>
      </c>
      <c r="O24" s="60"/>
      <c r="P24" s="59"/>
    </row>
    <row r="25" spans="1:16" x14ac:dyDescent="0.15">
      <c r="A25" s="50" t="s">
        <v>158</v>
      </c>
      <c r="C25" s="54"/>
      <c r="D25" s="55"/>
      <c r="E25" s="55"/>
      <c r="F25" s="55"/>
      <c r="G25" s="55" t="s">
        <v>36</v>
      </c>
      <c r="H25" s="55"/>
      <c r="I25" s="55"/>
      <c r="J25" s="55"/>
      <c r="K25" s="56"/>
      <c r="L25" s="56"/>
      <c r="M25" s="56"/>
      <c r="N25" s="57" t="s">
        <v>345</v>
      </c>
      <c r="O25" s="60"/>
      <c r="P25" s="59"/>
    </row>
    <row r="26" spans="1:16" x14ac:dyDescent="0.15">
      <c r="A26" s="50" t="s">
        <v>159</v>
      </c>
      <c r="C26" s="54"/>
      <c r="D26" s="55"/>
      <c r="E26" s="55"/>
      <c r="F26" s="55" t="s">
        <v>160</v>
      </c>
      <c r="G26" s="55"/>
      <c r="H26" s="55"/>
      <c r="I26" s="55"/>
      <c r="J26" s="55"/>
      <c r="K26" s="56"/>
      <c r="L26" s="56"/>
      <c r="M26" s="56"/>
      <c r="N26" s="57">
        <v>80050329</v>
      </c>
      <c r="O26" s="60"/>
      <c r="P26" s="59"/>
    </row>
    <row r="27" spans="1:16" x14ac:dyDescent="0.15">
      <c r="A27" s="50" t="s">
        <v>161</v>
      </c>
      <c r="C27" s="54"/>
      <c r="D27" s="55"/>
      <c r="E27" s="55"/>
      <c r="F27" s="56"/>
      <c r="G27" s="56" t="s">
        <v>162</v>
      </c>
      <c r="H27" s="56"/>
      <c r="I27" s="55"/>
      <c r="J27" s="55"/>
      <c r="K27" s="56"/>
      <c r="L27" s="56"/>
      <c r="M27" s="56"/>
      <c r="N27" s="57">
        <v>64293985</v>
      </c>
      <c r="O27" s="60"/>
      <c r="P27" s="59"/>
    </row>
    <row r="28" spans="1:16" x14ac:dyDescent="0.15">
      <c r="A28" s="50" t="s">
        <v>163</v>
      </c>
      <c r="C28" s="54"/>
      <c r="D28" s="55"/>
      <c r="E28" s="55"/>
      <c r="F28" s="56"/>
      <c r="G28" s="55" t="s">
        <v>164</v>
      </c>
      <c r="H28" s="55"/>
      <c r="I28" s="55"/>
      <c r="J28" s="55"/>
      <c r="K28" s="56"/>
      <c r="L28" s="56"/>
      <c r="M28" s="56"/>
      <c r="N28" s="57">
        <v>330865</v>
      </c>
      <c r="O28" s="60"/>
      <c r="P28" s="59"/>
    </row>
    <row r="29" spans="1:16" x14ac:dyDescent="0.15">
      <c r="A29" s="50" t="s">
        <v>165</v>
      </c>
      <c r="C29" s="54"/>
      <c r="D29" s="55"/>
      <c r="E29" s="55"/>
      <c r="F29" s="56"/>
      <c r="G29" s="55" t="s">
        <v>36</v>
      </c>
      <c r="H29" s="55"/>
      <c r="I29" s="55"/>
      <c r="J29" s="55"/>
      <c r="K29" s="56"/>
      <c r="L29" s="56"/>
      <c r="M29" s="56"/>
      <c r="N29" s="57">
        <v>15425479</v>
      </c>
      <c r="O29" s="60"/>
      <c r="P29" s="59"/>
    </row>
    <row r="30" spans="1:16" x14ac:dyDescent="0.15">
      <c r="A30" s="50" t="s">
        <v>166</v>
      </c>
      <c r="C30" s="54"/>
      <c r="D30" s="55"/>
      <c r="E30" s="56" t="s">
        <v>167</v>
      </c>
      <c r="F30" s="56"/>
      <c r="G30" s="55"/>
      <c r="H30" s="55"/>
      <c r="I30" s="55"/>
      <c r="J30" s="55"/>
      <c r="K30" s="56"/>
      <c r="L30" s="56"/>
      <c r="M30" s="56"/>
      <c r="N30" s="57">
        <v>2712849063</v>
      </c>
      <c r="O30" s="60"/>
      <c r="P30" s="59"/>
    </row>
    <row r="31" spans="1:16" x14ac:dyDescent="0.15">
      <c r="A31" s="50" t="s">
        <v>168</v>
      </c>
      <c r="C31" s="54"/>
      <c r="D31" s="55"/>
      <c r="E31" s="55"/>
      <c r="F31" s="55" t="s">
        <v>169</v>
      </c>
      <c r="G31" s="55"/>
      <c r="H31" s="55"/>
      <c r="I31" s="55"/>
      <c r="J31" s="55"/>
      <c r="K31" s="56"/>
      <c r="L31" s="56"/>
      <c r="M31" s="56"/>
      <c r="N31" s="57">
        <v>1748525956</v>
      </c>
      <c r="O31" s="60"/>
      <c r="P31" s="59"/>
    </row>
    <row r="32" spans="1:16" x14ac:dyDescent="0.15">
      <c r="A32" s="50" t="s">
        <v>170</v>
      </c>
      <c r="C32" s="54"/>
      <c r="D32" s="55"/>
      <c r="E32" s="55"/>
      <c r="F32" s="55" t="s">
        <v>171</v>
      </c>
      <c r="G32" s="55"/>
      <c r="H32" s="55"/>
      <c r="I32" s="55"/>
      <c r="J32" s="55"/>
      <c r="K32" s="56"/>
      <c r="L32" s="56"/>
      <c r="M32" s="56"/>
      <c r="N32" s="57">
        <v>520255539</v>
      </c>
      <c r="O32" s="60"/>
      <c r="P32" s="59"/>
    </row>
    <row r="33" spans="1:16" x14ac:dyDescent="0.15">
      <c r="A33" s="50" t="s">
        <v>172</v>
      </c>
      <c r="C33" s="54"/>
      <c r="D33" s="55"/>
      <c r="E33" s="55"/>
      <c r="F33" s="55" t="s">
        <v>173</v>
      </c>
      <c r="G33" s="55"/>
      <c r="H33" s="55"/>
      <c r="I33" s="55"/>
      <c r="J33" s="55"/>
      <c r="K33" s="56"/>
      <c r="L33" s="56"/>
      <c r="M33" s="56"/>
      <c r="N33" s="57">
        <v>441208410</v>
      </c>
      <c r="O33" s="60"/>
      <c r="P33" s="59"/>
    </row>
    <row r="34" spans="1:16" x14ac:dyDescent="0.15">
      <c r="A34" s="50" t="s">
        <v>174</v>
      </c>
      <c r="C34" s="54"/>
      <c r="D34" s="55"/>
      <c r="E34" s="55"/>
      <c r="F34" s="55" t="s">
        <v>36</v>
      </c>
      <c r="G34" s="55"/>
      <c r="H34" s="55"/>
      <c r="I34" s="55"/>
      <c r="J34" s="55"/>
      <c r="K34" s="56"/>
      <c r="L34" s="56"/>
      <c r="M34" s="56"/>
      <c r="N34" s="57">
        <v>2859158</v>
      </c>
      <c r="O34" s="60"/>
      <c r="P34" s="59"/>
    </row>
    <row r="35" spans="1:16" x14ac:dyDescent="0.15">
      <c r="A35" s="50" t="s">
        <v>175</v>
      </c>
      <c r="C35" s="54"/>
      <c r="D35" s="55" t="s">
        <v>176</v>
      </c>
      <c r="E35" s="55"/>
      <c r="F35" s="55"/>
      <c r="G35" s="55"/>
      <c r="H35" s="55"/>
      <c r="I35" s="55"/>
      <c r="J35" s="55"/>
      <c r="K35" s="56"/>
      <c r="L35" s="56"/>
      <c r="M35" s="56"/>
      <c r="N35" s="57">
        <v>250367557</v>
      </c>
      <c r="O35" s="60"/>
      <c r="P35" s="59"/>
    </row>
    <row r="36" spans="1:16" x14ac:dyDescent="0.15">
      <c r="A36" s="50" t="s">
        <v>177</v>
      </c>
      <c r="C36" s="54"/>
      <c r="D36" s="55"/>
      <c r="E36" s="55" t="s">
        <v>178</v>
      </c>
      <c r="F36" s="55"/>
      <c r="G36" s="55"/>
      <c r="H36" s="55"/>
      <c r="I36" s="55"/>
      <c r="J36" s="55"/>
      <c r="K36" s="61"/>
      <c r="L36" s="61"/>
      <c r="M36" s="61"/>
      <c r="N36" s="57">
        <v>94129004</v>
      </c>
      <c r="O36" s="60"/>
      <c r="P36" s="59"/>
    </row>
    <row r="37" spans="1:16" x14ac:dyDescent="0.15">
      <c r="A37" s="50" t="s">
        <v>179</v>
      </c>
      <c r="C37" s="54"/>
      <c r="D37" s="55"/>
      <c r="E37" s="55" t="s">
        <v>36</v>
      </c>
      <c r="F37" s="55"/>
      <c r="G37" s="56"/>
      <c r="H37" s="55"/>
      <c r="I37" s="55"/>
      <c r="J37" s="55"/>
      <c r="K37" s="61"/>
      <c r="L37" s="61"/>
      <c r="M37" s="61"/>
      <c r="N37" s="57">
        <v>156238553</v>
      </c>
      <c r="O37" s="60"/>
      <c r="P37" s="59"/>
    </row>
    <row r="38" spans="1:16" x14ac:dyDescent="0.15">
      <c r="A38" s="50" t="s">
        <v>135</v>
      </c>
      <c r="C38" s="62" t="s">
        <v>136</v>
      </c>
      <c r="D38" s="63"/>
      <c r="E38" s="63"/>
      <c r="F38" s="63"/>
      <c r="G38" s="63"/>
      <c r="H38" s="63"/>
      <c r="I38" s="63"/>
      <c r="J38" s="63"/>
      <c r="K38" s="64"/>
      <c r="L38" s="64"/>
      <c r="M38" s="64"/>
      <c r="N38" s="65">
        <v>-5757138126</v>
      </c>
      <c r="O38" s="66"/>
      <c r="P38" s="59"/>
    </row>
    <row r="39" spans="1:16" x14ac:dyDescent="0.15">
      <c r="A39" s="50" t="s">
        <v>182</v>
      </c>
      <c r="C39" s="54"/>
      <c r="D39" s="55" t="s">
        <v>183</v>
      </c>
      <c r="E39" s="55"/>
      <c r="F39" s="56"/>
      <c r="G39" s="55"/>
      <c r="H39" s="55"/>
      <c r="I39" s="55"/>
      <c r="J39" s="55"/>
      <c r="K39" s="56"/>
      <c r="L39" s="56"/>
      <c r="M39" s="56"/>
      <c r="N39" s="57">
        <v>3567254</v>
      </c>
      <c r="O39" s="58"/>
      <c r="P39" s="59"/>
    </row>
    <row r="40" spans="1:16" x14ac:dyDescent="0.15">
      <c r="A40" s="50" t="s">
        <v>184</v>
      </c>
      <c r="C40" s="54"/>
      <c r="D40" s="55"/>
      <c r="E40" s="56" t="s">
        <v>185</v>
      </c>
      <c r="F40" s="56"/>
      <c r="G40" s="55"/>
      <c r="H40" s="55"/>
      <c r="I40" s="55"/>
      <c r="J40" s="55"/>
      <c r="K40" s="56"/>
      <c r="L40" s="56"/>
      <c r="M40" s="56"/>
      <c r="N40" s="57" t="s">
        <v>346</v>
      </c>
      <c r="O40" s="60"/>
      <c r="P40" s="59"/>
    </row>
    <row r="41" spans="1:16" x14ac:dyDescent="0.15">
      <c r="A41" s="50" t="s">
        <v>186</v>
      </c>
      <c r="C41" s="54"/>
      <c r="D41" s="55"/>
      <c r="E41" s="56" t="s">
        <v>187</v>
      </c>
      <c r="F41" s="56"/>
      <c r="G41" s="55"/>
      <c r="H41" s="55"/>
      <c r="I41" s="55"/>
      <c r="J41" s="55"/>
      <c r="K41" s="56"/>
      <c r="L41" s="56"/>
      <c r="M41" s="56"/>
      <c r="N41" s="57">
        <v>3567254</v>
      </c>
      <c r="O41" s="60"/>
      <c r="P41" s="59"/>
    </row>
    <row r="42" spans="1:16" x14ac:dyDescent="0.15">
      <c r="A42" s="50" t="s">
        <v>188</v>
      </c>
      <c r="C42" s="54"/>
      <c r="D42" s="55"/>
      <c r="E42" s="56" t="s">
        <v>189</v>
      </c>
      <c r="F42" s="56"/>
      <c r="G42" s="55"/>
      <c r="H42" s="56"/>
      <c r="I42" s="55"/>
      <c r="J42" s="55"/>
      <c r="K42" s="56"/>
      <c r="L42" s="56"/>
      <c r="M42" s="56"/>
      <c r="N42" s="57" t="s">
        <v>345</v>
      </c>
      <c r="O42" s="60"/>
      <c r="P42" s="59"/>
    </row>
    <row r="43" spans="1:16" x14ac:dyDescent="0.15">
      <c r="A43" s="50" t="s">
        <v>190</v>
      </c>
      <c r="C43" s="54"/>
      <c r="D43" s="55"/>
      <c r="E43" s="55" t="s">
        <v>191</v>
      </c>
      <c r="F43" s="55"/>
      <c r="G43" s="55"/>
      <c r="H43" s="55"/>
      <c r="I43" s="55"/>
      <c r="J43" s="55"/>
      <c r="K43" s="56"/>
      <c r="L43" s="56"/>
      <c r="M43" s="56"/>
      <c r="N43" s="57" t="s">
        <v>345</v>
      </c>
      <c r="O43" s="60"/>
      <c r="P43" s="59"/>
    </row>
    <row r="44" spans="1:16" x14ac:dyDescent="0.15">
      <c r="A44" s="50" t="s">
        <v>192</v>
      </c>
      <c r="C44" s="54"/>
      <c r="D44" s="55"/>
      <c r="E44" s="55" t="s">
        <v>36</v>
      </c>
      <c r="F44" s="55"/>
      <c r="G44" s="55"/>
      <c r="H44" s="55"/>
      <c r="I44" s="55"/>
      <c r="J44" s="55"/>
      <c r="K44" s="56"/>
      <c r="L44" s="56"/>
      <c r="M44" s="56"/>
      <c r="N44" s="57" t="s">
        <v>347</v>
      </c>
      <c r="O44" s="60"/>
      <c r="P44" s="59"/>
    </row>
    <row r="45" spans="1:16" x14ac:dyDescent="0.15">
      <c r="A45" s="50" t="s">
        <v>193</v>
      </c>
      <c r="C45" s="54"/>
      <c r="D45" s="55" t="s">
        <v>194</v>
      </c>
      <c r="E45" s="55"/>
      <c r="F45" s="55"/>
      <c r="G45" s="55"/>
      <c r="H45" s="55"/>
      <c r="I45" s="55"/>
      <c r="J45" s="55"/>
      <c r="K45" s="61"/>
      <c r="L45" s="61"/>
      <c r="M45" s="61"/>
      <c r="N45" s="57">
        <v>15606444</v>
      </c>
      <c r="O45" s="58"/>
      <c r="P45" s="59"/>
    </row>
    <row r="46" spans="1:16" x14ac:dyDescent="0.15">
      <c r="A46" s="50" t="s">
        <v>195</v>
      </c>
      <c r="C46" s="54"/>
      <c r="D46" s="55"/>
      <c r="E46" s="55" t="s">
        <v>196</v>
      </c>
      <c r="F46" s="55"/>
      <c r="G46" s="55"/>
      <c r="H46" s="55"/>
      <c r="I46" s="55"/>
      <c r="J46" s="55"/>
      <c r="K46" s="61"/>
      <c r="L46" s="61"/>
      <c r="M46" s="61"/>
      <c r="N46" s="57">
        <v>1536333</v>
      </c>
      <c r="O46" s="60"/>
      <c r="P46" s="59"/>
    </row>
    <row r="47" spans="1:16" ht="14.25" thickBot="1" x14ac:dyDescent="0.2">
      <c r="A47" s="50" t="s">
        <v>197</v>
      </c>
      <c r="C47" s="54"/>
      <c r="D47" s="55"/>
      <c r="E47" s="55" t="s">
        <v>36</v>
      </c>
      <c r="F47" s="55"/>
      <c r="G47" s="55"/>
      <c r="H47" s="55"/>
      <c r="I47" s="55"/>
      <c r="J47" s="55"/>
      <c r="K47" s="61"/>
      <c r="L47" s="61"/>
      <c r="M47" s="61"/>
      <c r="N47" s="57">
        <v>14070111</v>
      </c>
      <c r="O47" s="60"/>
      <c r="P47" s="59"/>
    </row>
    <row r="48" spans="1:16" ht="14.25" thickBot="1" x14ac:dyDescent="0.2">
      <c r="A48" s="50" t="s">
        <v>180</v>
      </c>
      <c r="C48" s="67" t="s">
        <v>181</v>
      </c>
      <c r="D48" s="68"/>
      <c r="E48" s="68"/>
      <c r="F48" s="68"/>
      <c r="G48" s="68"/>
      <c r="H48" s="68"/>
      <c r="I48" s="68"/>
      <c r="J48" s="68"/>
      <c r="K48" s="69"/>
      <c r="L48" s="69"/>
      <c r="M48" s="69"/>
      <c r="N48" s="70">
        <v>-5745098936</v>
      </c>
      <c r="O48" s="71"/>
      <c r="P48" s="59"/>
    </row>
    <row r="49" spans="1:12" s="73" customFormat="1" ht="3.75" customHeight="1" x14ac:dyDescent="0.15">
      <c r="A49" s="72"/>
      <c r="C49" s="74"/>
      <c r="D49" s="74"/>
      <c r="E49" s="75"/>
      <c r="F49" s="75"/>
      <c r="G49" s="75"/>
      <c r="H49" s="75"/>
      <c r="I49" s="75"/>
      <c r="J49" s="76"/>
      <c r="K49" s="76"/>
      <c r="L49" s="76"/>
    </row>
    <row r="50" spans="1:12" s="73" customFormat="1" ht="15.6" customHeight="1" x14ac:dyDescent="0.15">
      <c r="A50" s="72"/>
      <c r="C50" s="77"/>
      <c r="D50" s="77" t="s">
        <v>325</v>
      </c>
      <c r="E50" s="78"/>
      <c r="F50" s="78"/>
      <c r="G50" s="78"/>
      <c r="H50" s="78"/>
      <c r="I50" s="78"/>
      <c r="J50" s="79"/>
      <c r="K50" s="79"/>
      <c r="L50" s="79"/>
    </row>
  </sheetData>
  <mergeCells count="5">
    <mergeCell ref="C9:O9"/>
    <mergeCell ref="C10:O10"/>
    <mergeCell ref="C11:O11"/>
    <mergeCell ref="C13:M13"/>
    <mergeCell ref="N13:O13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32"/>
  <sheetViews>
    <sheetView showGridLines="0" topLeftCell="B1" zoomScale="85" zoomScaleNormal="85" zoomScaleSheetLayoutView="100" workbookViewId="0">
      <selection activeCell="K20" sqref="K20"/>
    </sheetView>
  </sheetViews>
  <sheetFormatPr defaultRowHeight="12.75" x14ac:dyDescent="0.15"/>
  <cols>
    <col min="1" max="1" width="0" style="81" hidden="1" customWidth="1"/>
    <col min="2" max="2" width="1.125" style="83" customWidth="1"/>
    <col min="3" max="3" width="1.625" style="83" customWidth="1"/>
    <col min="4" max="9" width="2" style="83" customWidth="1"/>
    <col min="10" max="10" width="15.375" style="83" customWidth="1"/>
    <col min="11" max="11" width="21.625" style="83" bestFit="1" customWidth="1"/>
    <col min="12" max="12" width="3" style="83" bestFit="1" customWidth="1"/>
    <col min="13" max="13" width="21.625" style="83" bestFit="1" customWidth="1"/>
    <col min="14" max="14" width="3" style="83" bestFit="1" customWidth="1"/>
    <col min="15" max="15" width="21.625" style="83" bestFit="1" customWidth="1"/>
    <col min="16" max="16" width="3" style="83" bestFit="1" customWidth="1"/>
    <col min="17" max="17" width="21.625" style="83" hidden="1" customWidth="1"/>
    <col min="18" max="18" width="3" style="83" hidden="1" customWidth="1"/>
    <col min="19" max="19" width="1" style="83" customWidth="1"/>
    <col min="20" max="20" width="9" style="83"/>
    <col min="21" max="24" width="0" style="83" hidden="1" customWidth="1"/>
    <col min="25" max="16384" width="9" style="83"/>
  </cols>
  <sheetData>
    <row r="1" spans="1:24" x14ac:dyDescent="0.15">
      <c r="C1" s="83" t="s">
        <v>335</v>
      </c>
    </row>
    <row r="2" spans="1:24" x14ac:dyDescent="0.15">
      <c r="C2" s="83" t="s">
        <v>336</v>
      </c>
    </row>
    <row r="3" spans="1:24" x14ac:dyDescent="0.15">
      <c r="C3" s="83" t="s">
        <v>337</v>
      </c>
    </row>
    <row r="4" spans="1:24" x14ac:dyDescent="0.15">
      <c r="C4" s="83" t="s">
        <v>338</v>
      </c>
    </row>
    <row r="5" spans="1:24" x14ac:dyDescent="0.15">
      <c r="C5" s="83" t="s">
        <v>339</v>
      </c>
    </row>
    <row r="6" spans="1:24" x14ac:dyDescent="0.15">
      <c r="C6" s="83" t="s">
        <v>340</v>
      </c>
    </row>
    <row r="7" spans="1:24" x14ac:dyDescent="0.15">
      <c r="C7" s="83" t="s">
        <v>341</v>
      </c>
    </row>
    <row r="9" spans="1:24" ht="24" x14ac:dyDescent="0.25">
      <c r="B9" s="82"/>
      <c r="C9" s="348" t="s">
        <v>348</v>
      </c>
      <c r="D9" s="348"/>
      <c r="E9" s="348"/>
      <c r="F9" s="348"/>
      <c r="G9" s="348"/>
      <c r="H9" s="348"/>
      <c r="I9" s="348"/>
      <c r="J9" s="348"/>
      <c r="K9" s="348"/>
      <c r="L9" s="348"/>
      <c r="M9" s="348"/>
      <c r="N9" s="348"/>
      <c r="O9" s="348"/>
      <c r="P9" s="348"/>
      <c r="Q9" s="348"/>
      <c r="R9" s="348"/>
    </row>
    <row r="10" spans="1:24" ht="17.25" x14ac:dyDescent="0.2">
      <c r="B10" s="84"/>
      <c r="C10" s="349" t="s">
        <v>349</v>
      </c>
      <c r="D10" s="349"/>
      <c r="E10" s="349"/>
      <c r="F10" s="349"/>
      <c r="G10" s="349"/>
      <c r="H10" s="349"/>
      <c r="I10" s="349"/>
      <c r="J10" s="349"/>
      <c r="K10" s="349"/>
      <c r="L10" s="349"/>
      <c r="M10" s="349"/>
      <c r="N10" s="349"/>
      <c r="O10" s="349"/>
      <c r="P10" s="349"/>
      <c r="Q10" s="349"/>
      <c r="R10" s="349"/>
    </row>
    <row r="11" spans="1:24" ht="17.25" x14ac:dyDescent="0.2">
      <c r="B11" s="84"/>
      <c r="C11" s="349" t="s">
        <v>344</v>
      </c>
      <c r="D11" s="349"/>
      <c r="E11" s="349"/>
      <c r="F11" s="349"/>
      <c r="G11" s="349"/>
      <c r="H11" s="349"/>
      <c r="I11" s="349"/>
      <c r="J11" s="349"/>
      <c r="K11" s="349"/>
      <c r="L11" s="349"/>
      <c r="M11" s="349"/>
      <c r="N11" s="349"/>
      <c r="O11" s="349"/>
      <c r="P11" s="349"/>
      <c r="Q11" s="349"/>
      <c r="R11" s="349"/>
    </row>
    <row r="12" spans="1:24" ht="15.75" customHeight="1" thickBot="1" x14ac:dyDescent="0.2">
      <c r="B12" s="85"/>
      <c r="C12" s="86"/>
      <c r="D12" s="86"/>
      <c r="E12" s="86"/>
      <c r="F12" s="86"/>
      <c r="G12" s="86"/>
      <c r="H12" s="86"/>
      <c r="I12" s="86"/>
      <c r="J12" s="87"/>
      <c r="K12" s="86"/>
      <c r="L12" s="87"/>
      <c r="M12" s="86"/>
      <c r="N12" s="86"/>
      <c r="O12" s="86"/>
      <c r="P12" s="290" t="s">
        <v>0</v>
      </c>
      <c r="Q12" s="86"/>
      <c r="R12" s="87"/>
    </row>
    <row r="13" spans="1:24" ht="12.75" customHeight="1" x14ac:dyDescent="0.15">
      <c r="B13" s="88"/>
      <c r="C13" s="350" t="s">
        <v>1</v>
      </c>
      <c r="D13" s="351"/>
      <c r="E13" s="351"/>
      <c r="F13" s="351"/>
      <c r="G13" s="351"/>
      <c r="H13" s="351"/>
      <c r="I13" s="351"/>
      <c r="J13" s="352"/>
      <c r="K13" s="356" t="s">
        <v>326</v>
      </c>
      <c r="L13" s="351"/>
      <c r="M13" s="89"/>
      <c r="N13" s="89"/>
      <c r="O13" s="89"/>
      <c r="P13" s="90"/>
      <c r="Q13" s="89"/>
      <c r="R13" s="90"/>
    </row>
    <row r="14" spans="1:24" ht="29.25" customHeight="1" thickBot="1" x14ac:dyDescent="0.2">
      <c r="A14" s="81" t="s">
        <v>316</v>
      </c>
      <c r="B14" s="88"/>
      <c r="C14" s="353"/>
      <c r="D14" s="354"/>
      <c r="E14" s="354"/>
      <c r="F14" s="354"/>
      <c r="G14" s="354"/>
      <c r="H14" s="354"/>
      <c r="I14" s="354"/>
      <c r="J14" s="355"/>
      <c r="K14" s="357"/>
      <c r="L14" s="354"/>
      <c r="M14" s="358" t="s">
        <v>327</v>
      </c>
      <c r="N14" s="359"/>
      <c r="O14" s="358" t="s">
        <v>328</v>
      </c>
      <c r="P14" s="360"/>
      <c r="Q14" s="361" t="s">
        <v>134</v>
      </c>
      <c r="R14" s="362"/>
    </row>
    <row r="15" spans="1:24" ht="15.95" customHeight="1" x14ac:dyDescent="0.15">
      <c r="A15" s="81" t="s">
        <v>198</v>
      </c>
      <c r="B15" s="91"/>
      <c r="C15" s="92" t="s">
        <v>199</v>
      </c>
      <c r="D15" s="93"/>
      <c r="E15" s="93"/>
      <c r="F15" s="93"/>
      <c r="G15" s="93"/>
      <c r="H15" s="93"/>
      <c r="I15" s="93"/>
      <c r="J15" s="94"/>
      <c r="K15" s="95">
        <v>22125825531</v>
      </c>
      <c r="L15" s="96"/>
      <c r="M15" s="95">
        <v>30738172809</v>
      </c>
      <c r="N15" s="97"/>
      <c r="O15" s="95">
        <v>-8612347278</v>
      </c>
      <c r="P15" s="99"/>
      <c r="Q15" s="98" t="s">
        <v>12</v>
      </c>
      <c r="R15" s="99"/>
      <c r="U15" s="293" t="str">
        <f t="shared" ref="U15:U20" si="0">IF(COUNTIF(V15:X15,"-")=COUNTA(V15:X15),"-",SUM(V15:X15))</f>
        <v>-</v>
      </c>
      <c r="V15" s="293" t="s">
        <v>12</v>
      </c>
      <c r="W15" s="293" t="s">
        <v>12</v>
      </c>
      <c r="X15" s="293" t="s">
        <v>12</v>
      </c>
    </row>
    <row r="16" spans="1:24" ht="15.95" customHeight="1" x14ac:dyDescent="0.15">
      <c r="A16" s="81" t="s">
        <v>200</v>
      </c>
      <c r="B16" s="91"/>
      <c r="C16" s="24"/>
      <c r="D16" s="19" t="s">
        <v>201</v>
      </c>
      <c r="E16" s="19"/>
      <c r="F16" s="19"/>
      <c r="G16" s="19"/>
      <c r="H16" s="19"/>
      <c r="I16" s="19"/>
      <c r="J16" s="100"/>
      <c r="K16" s="101">
        <v>-5745098936</v>
      </c>
      <c r="L16" s="102"/>
      <c r="M16" s="341"/>
      <c r="N16" s="342"/>
      <c r="O16" s="101">
        <v>-5745098936</v>
      </c>
      <c r="P16" s="107"/>
      <c r="Q16" s="104" t="s">
        <v>12</v>
      </c>
      <c r="R16" s="105"/>
      <c r="U16" s="293" t="str">
        <f t="shared" si="0"/>
        <v>-</v>
      </c>
      <c r="V16" s="293" t="s">
        <v>12</v>
      </c>
      <c r="W16" s="293" t="s">
        <v>12</v>
      </c>
      <c r="X16" s="293" t="s">
        <v>12</v>
      </c>
    </row>
    <row r="17" spans="1:24" ht="15.95" customHeight="1" x14ac:dyDescent="0.15">
      <c r="A17" s="81" t="s">
        <v>202</v>
      </c>
      <c r="B17" s="88"/>
      <c r="C17" s="106"/>
      <c r="D17" s="100" t="s">
        <v>203</v>
      </c>
      <c r="E17" s="100"/>
      <c r="F17" s="100"/>
      <c r="G17" s="100"/>
      <c r="H17" s="100"/>
      <c r="I17" s="100"/>
      <c r="J17" s="100"/>
      <c r="K17" s="101">
        <v>5947055725</v>
      </c>
      <c r="L17" s="102"/>
      <c r="M17" s="336"/>
      <c r="N17" s="343"/>
      <c r="O17" s="101">
        <v>5947055725</v>
      </c>
      <c r="P17" s="107"/>
      <c r="Q17" s="104" t="str">
        <f>IF(COUNTIF(Q18:Q19,"-")=COUNTA(Q18:Q19),"-",SUM(Q18:Q19))</f>
        <v>-</v>
      </c>
      <c r="R17" s="107"/>
      <c r="U17" s="293" t="str">
        <f t="shared" si="0"/>
        <v>-</v>
      </c>
      <c r="V17" s="293" t="s">
        <v>12</v>
      </c>
      <c r="W17" s="293" t="str">
        <f>IF(COUNTIF(W18:W19,"-")=COUNTA(W18:W19),"-",SUM(W18:W19))</f>
        <v>-</v>
      </c>
      <c r="X17" s="293" t="s">
        <v>12</v>
      </c>
    </row>
    <row r="18" spans="1:24" ht="15.95" customHeight="1" x14ac:dyDescent="0.15">
      <c r="A18" s="81" t="s">
        <v>204</v>
      </c>
      <c r="B18" s="88"/>
      <c r="C18" s="108"/>
      <c r="D18" s="100"/>
      <c r="E18" s="109" t="s">
        <v>205</v>
      </c>
      <c r="F18" s="109"/>
      <c r="G18" s="109"/>
      <c r="H18" s="109"/>
      <c r="I18" s="109"/>
      <c r="J18" s="100"/>
      <c r="K18" s="101">
        <v>4644063270</v>
      </c>
      <c r="L18" s="102"/>
      <c r="M18" s="336"/>
      <c r="N18" s="343"/>
      <c r="O18" s="101">
        <v>4644063270</v>
      </c>
      <c r="P18" s="107"/>
      <c r="Q18" s="104" t="s">
        <v>12</v>
      </c>
      <c r="R18" s="107"/>
      <c r="U18" s="293" t="str">
        <f t="shared" si="0"/>
        <v>-</v>
      </c>
      <c r="V18" s="293" t="s">
        <v>12</v>
      </c>
      <c r="W18" s="293" t="s">
        <v>12</v>
      </c>
      <c r="X18" s="293" t="s">
        <v>12</v>
      </c>
    </row>
    <row r="19" spans="1:24" ht="15.95" customHeight="1" x14ac:dyDescent="0.15">
      <c r="A19" s="81" t="s">
        <v>206</v>
      </c>
      <c r="B19" s="88"/>
      <c r="C19" s="110"/>
      <c r="D19" s="111"/>
      <c r="E19" s="111" t="s">
        <v>207</v>
      </c>
      <c r="F19" s="111"/>
      <c r="G19" s="111"/>
      <c r="H19" s="111"/>
      <c r="I19" s="111"/>
      <c r="J19" s="112"/>
      <c r="K19" s="113">
        <v>1302992455</v>
      </c>
      <c r="L19" s="114"/>
      <c r="M19" s="344"/>
      <c r="N19" s="345"/>
      <c r="O19" s="113">
        <v>1302992455</v>
      </c>
      <c r="P19" s="117"/>
      <c r="Q19" s="116" t="s">
        <v>12</v>
      </c>
      <c r="R19" s="117"/>
      <c r="U19" s="293" t="str">
        <f t="shared" si="0"/>
        <v>-</v>
      </c>
      <c r="V19" s="293" t="s">
        <v>12</v>
      </c>
      <c r="W19" s="293" t="s">
        <v>12</v>
      </c>
      <c r="X19" s="293" t="s">
        <v>12</v>
      </c>
    </row>
    <row r="20" spans="1:24" ht="15.95" customHeight="1" x14ac:dyDescent="0.15">
      <c r="A20" s="81" t="s">
        <v>208</v>
      </c>
      <c r="B20" s="88"/>
      <c r="C20" s="118"/>
      <c r="D20" s="119" t="s">
        <v>209</v>
      </c>
      <c r="E20" s="120"/>
      <c r="F20" s="119"/>
      <c r="G20" s="119"/>
      <c r="H20" s="119"/>
      <c r="I20" s="119"/>
      <c r="J20" s="121"/>
      <c r="K20" s="122">
        <v>201956789</v>
      </c>
      <c r="L20" s="123"/>
      <c r="M20" s="346"/>
      <c r="N20" s="347"/>
      <c r="O20" s="122">
        <v>201956789</v>
      </c>
      <c r="P20" s="125"/>
      <c r="Q20" s="124" t="str">
        <f>IF(COUNTIF(Q16:Q17,"-")=COUNTA(Q16:Q17),"-",SUM(Q16:Q17))</f>
        <v>-</v>
      </c>
      <c r="R20" s="125"/>
      <c r="U20" s="293" t="str">
        <f t="shared" si="0"/>
        <v>-</v>
      </c>
      <c r="V20" s="293" t="s">
        <v>12</v>
      </c>
      <c r="W20" s="293" t="str">
        <f>IF(COUNTIF(W16:W17,"-")=COUNTA(W16:W17),"-",SUM(W16:W17))</f>
        <v>-</v>
      </c>
      <c r="X20" s="293" t="s">
        <v>12</v>
      </c>
    </row>
    <row r="21" spans="1:24" ht="15.95" customHeight="1" x14ac:dyDescent="0.15">
      <c r="A21" s="81" t="s">
        <v>210</v>
      </c>
      <c r="B21" s="88"/>
      <c r="C21" s="24"/>
      <c r="D21" s="126" t="s">
        <v>329</v>
      </c>
      <c r="E21" s="126"/>
      <c r="F21" s="126"/>
      <c r="G21" s="109"/>
      <c r="H21" s="109"/>
      <c r="I21" s="109"/>
      <c r="J21" s="100"/>
      <c r="K21" s="332"/>
      <c r="L21" s="333"/>
      <c r="M21" s="101">
        <v>-360748866</v>
      </c>
      <c r="N21" s="103"/>
      <c r="O21" s="101">
        <v>360748866</v>
      </c>
      <c r="P21" s="107"/>
      <c r="Q21" s="339"/>
      <c r="R21" s="340"/>
      <c r="U21" s="293" t="s">
        <v>12</v>
      </c>
      <c r="V21" s="293" t="str">
        <f>IF(COUNTA(V22:V25)=COUNTIF(V22:V25,"-"),"-",SUM(V22,V24,V23,V25))</f>
        <v>-</v>
      </c>
      <c r="W21" s="293" t="str">
        <f>IF(COUNTA(W22:W25)=COUNTIF(W22:W25,"-"),"-",SUM(W22,W24,W23,W25))</f>
        <v>-</v>
      </c>
      <c r="X21" s="293" t="s">
        <v>12</v>
      </c>
    </row>
    <row r="22" spans="1:24" ht="15.95" customHeight="1" x14ac:dyDescent="0.15">
      <c r="A22" s="81" t="s">
        <v>211</v>
      </c>
      <c r="B22" s="88"/>
      <c r="C22" s="24"/>
      <c r="D22" s="126"/>
      <c r="E22" s="126" t="s">
        <v>212</v>
      </c>
      <c r="F22" s="109"/>
      <c r="G22" s="109"/>
      <c r="H22" s="109"/>
      <c r="I22" s="109"/>
      <c r="J22" s="100"/>
      <c r="K22" s="332"/>
      <c r="L22" s="333"/>
      <c r="M22" s="101">
        <v>592591935</v>
      </c>
      <c r="N22" s="103"/>
      <c r="O22" s="101">
        <v>-592591935</v>
      </c>
      <c r="P22" s="107"/>
      <c r="Q22" s="334"/>
      <c r="R22" s="335"/>
      <c r="U22" s="293" t="s">
        <v>12</v>
      </c>
      <c r="V22" s="293" t="s">
        <v>12</v>
      </c>
      <c r="W22" s="293" t="s">
        <v>12</v>
      </c>
      <c r="X22" s="293" t="s">
        <v>12</v>
      </c>
    </row>
    <row r="23" spans="1:24" ht="15.95" customHeight="1" x14ac:dyDescent="0.15">
      <c r="A23" s="81" t="s">
        <v>213</v>
      </c>
      <c r="B23" s="88"/>
      <c r="C23" s="24"/>
      <c r="D23" s="126"/>
      <c r="E23" s="126" t="s">
        <v>214</v>
      </c>
      <c r="F23" s="126"/>
      <c r="G23" s="109"/>
      <c r="H23" s="109"/>
      <c r="I23" s="109"/>
      <c r="J23" s="100"/>
      <c r="K23" s="332"/>
      <c r="L23" s="333"/>
      <c r="M23" s="101">
        <v>-1062518793</v>
      </c>
      <c r="N23" s="103"/>
      <c r="O23" s="101">
        <v>1062518793</v>
      </c>
      <c r="P23" s="107"/>
      <c r="Q23" s="334"/>
      <c r="R23" s="335"/>
      <c r="U23" s="293" t="s">
        <v>12</v>
      </c>
      <c r="V23" s="293" t="s">
        <v>12</v>
      </c>
      <c r="W23" s="293" t="s">
        <v>12</v>
      </c>
      <c r="X23" s="293" t="s">
        <v>12</v>
      </c>
    </row>
    <row r="24" spans="1:24" ht="15.95" customHeight="1" x14ac:dyDescent="0.15">
      <c r="A24" s="81" t="s">
        <v>215</v>
      </c>
      <c r="B24" s="88"/>
      <c r="C24" s="24"/>
      <c r="D24" s="126"/>
      <c r="E24" s="126" t="s">
        <v>216</v>
      </c>
      <c r="F24" s="126"/>
      <c r="G24" s="109"/>
      <c r="H24" s="109"/>
      <c r="I24" s="109"/>
      <c r="J24" s="100"/>
      <c r="K24" s="332"/>
      <c r="L24" s="333"/>
      <c r="M24" s="101">
        <v>109177992</v>
      </c>
      <c r="N24" s="103"/>
      <c r="O24" s="101">
        <v>-109177992</v>
      </c>
      <c r="P24" s="107"/>
      <c r="Q24" s="334"/>
      <c r="R24" s="335"/>
      <c r="U24" s="293" t="s">
        <v>12</v>
      </c>
      <c r="V24" s="293" t="s">
        <v>12</v>
      </c>
      <c r="W24" s="293" t="s">
        <v>12</v>
      </c>
      <c r="X24" s="293" t="s">
        <v>12</v>
      </c>
    </row>
    <row r="25" spans="1:24" ht="15.95" customHeight="1" x14ac:dyDescent="0.15">
      <c r="A25" s="81" t="s">
        <v>217</v>
      </c>
      <c r="B25" s="88"/>
      <c r="C25" s="24"/>
      <c r="D25" s="126"/>
      <c r="E25" s="126" t="s">
        <v>218</v>
      </c>
      <c r="F25" s="126"/>
      <c r="G25" s="109"/>
      <c r="H25" s="20"/>
      <c r="I25" s="109"/>
      <c r="J25" s="100"/>
      <c r="K25" s="332"/>
      <c r="L25" s="333"/>
      <c r="M25" s="101" t="s">
        <v>345</v>
      </c>
      <c r="N25" s="103"/>
      <c r="O25" s="101" t="s">
        <v>345</v>
      </c>
      <c r="P25" s="107"/>
      <c r="Q25" s="334"/>
      <c r="R25" s="335"/>
      <c r="U25" s="293" t="s">
        <v>12</v>
      </c>
      <c r="V25" s="293" t="s">
        <v>12</v>
      </c>
      <c r="W25" s="293" t="s">
        <v>12</v>
      </c>
      <c r="X25" s="293" t="s">
        <v>12</v>
      </c>
    </row>
    <row r="26" spans="1:24" ht="15.95" customHeight="1" x14ac:dyDescent="0.15">
      <c r="A26" s="81" t="s">
        <v>219</v>
      </c>
      <c r="B26" s="88"/>
      <c r="C26" s="24"/>
      <c r="D26" s="126" t="s">
        <v>220</v>
      </c>
      <c r="E26" s="109"/>
      <c r="F26" s="109"/>
      <c r="G26" s="109"/>
      <c r="H26" s="109"/>
      <c r="I26" s="109"/>
      <c r="J26" s="100"/>
      <c r="K26" s="101" t="s">
        <v>12</v>
      </c>
      <c r="L26" s="102"/>
      <c r="M26" s="101" t="s">
        <v>345</v>
      </c>
      <c r="N26" s="103"/>
      <c r="O26" s="336"/>
      <c r="P26" s="337"/>
      <c r="Q26" s="338"/>
      <c r="R26" s="337"/>
      <c r="U26" s="293" t="str">
        <f>IF(COUNTIF(V26:X26,"-")=COUNTA(V26:X26),"-",SUM(V26:X26))</f>
        <v>-</v>
      </c>
      <c r="V26" s="293" t="s">
        <v>12</v>
      </c>
      <c r="W26" s="293" t="s">
        <v>12</v>
      </c>
      <c r="X26" s="293" t="s">
        <v>12</v>
      </c>
    </row>
    <row r="27" spans="1:24" ht="15.95" customHeight="1" x14ac:dyDescent="0.15">
      <c r="A27" s="81" t="s">
        <v>221</v>
      </c>
      <c r="B27" s="88"/>
      <c r="C27" s="24"/>
      <c r="D27" s="126" t="s">
        <v>222</v>
      </c>
      <c r="E27" s="126"/>
      <c r="F27" s="109"/>
      <c r="G27" s="109"/>
      <c r="H27" s="109"/>
      <c r="I27" s="109"/>
      <c r="J27" s="100"/>
      <c r="K27" s="101">
        <v>171465</v>
      </c>
      <c r="L27" s="102"/>
      <c r="M27" s="101">
        <v>171465</v>
      </c>
      <c r="N27" s="103"/>
      <c r="O27" s="336"/>
      <c r="P27" s="337"/>
      <c r="Q27" s="338"/>
      <c r="R27" s="337"/>
      <c r="U27" s="293" t="str">
        <f>IF(COUNTIF(V27:X27,"-")=COUNTA(V27:X27),"-",SUM(V27:X27))</f>
        <v>-</v>
      </c>
      <c r="V27" s="293" t="s">
        <v>12</v>
      </c>
      <c r="W27" s="293" t="s">
        <v>12</v>
      </c>
      <c r="X27" s="293" t="s">
        <v>12</v>
      </c>
    </row>
    <row r="28" spans="1:24" ht="15.95" customHeight="1" x14ac:dyDescent="0.15">
      <c r="A28" s="81" t="s">
        <v>224</v>
      </c>
      <c r="B28" s="88"/>
      <c r="C28" s="110"/>
      <c r="D28" s="111" t="s">
        <v>36</v>
      </c>
      <c r="E28" s="111"/>
      <c r="F28" s="111"/>
      <c r="G28" s="127"/>
      <c r="H28" s="127"/>
      <c r="I28" s="127"/>
      <c r="J28" s="112"/>
      <c r="K28" s="113" t="s">
        <v>12</v>
      </c>
      <c r="L28" s="114"/>
      <c r="M28" s="113" t="s">
        <v>345</v>
      </c>
      <c r="N28" s="115"/>
      <c r="O28" s="113" t="s">
        <v>346</v>
      </c>
      <c r="P28" s="117"/>
      <c r="Q28" s="330"/>
      <c r="R28" s="331"/>
      <c r="S28" s="128"/>
      <c r="U28" s="293" t="str">
        <f>IF(COUNTIF(V28:X28,"-")=COUNTA(V28:X28),"-",SUM(V28:X28))</f>
        <v>-</v>
      </c>
      <c r="V28" s="293" t="s">
        <v>12</v>
      </c>
      <c r="W28" s="293" t="s">
        <v>12</v>
      </c>
      <c r="X28" s="293" t="s">
        <v>12</v>
      </c>
    </row>
    <row r="29" spans="1:24" ht="15.95" customHeight="1" thickBot="1" x14ac:dyDescent="0.2">
      <c r="A29" s="81" t="s">
        <v>225</v>
      </c>
      <c r="B29" s="88"/>
      <c r="C29" s="129"/>
      <c r="D29" s="130" t="s">
        <v>226</v>
      </c>
      <c r="E29" s="130"/>
      <c r="F29" s="131"/>
      <c r="G29" s="131"/>
      <c r="H29" s="132"/>
      <c r="I29" s="131"/>
      <c r="J29" s="133"/>
      <c r="K29" s="134">
        <v>202128254</v>
      </c>
      <c r="L29" s="135"/>
      <c r="M29" s="134">
        <v>-360577401</v>
      </c>
      <c r="N29" s="136"/>
      <c r="O29" s="134">
        <v>562705655</v>
      </c>
      <c r="P29" s="291"/>
      <c r="Q29" s="137" t="e">
        <f>IF(AND(Q20="-",COUNTIF(#REF!,"-")=COUNTA(#REF!)),"-",SUM(Q20,#REF!))</f>
        <v>#REF!</v>
      </c>
      <c r="R29" s="138"/>
      <c r="S29" s="128"/>
      <c r="U29" s="293" t="str">
        <f>IF(COUNTIF(V29:X29,"-")=COUNTA(V29:X29),"-",SUM(V29:X29))</f>
        <v>-</v>
      </c>
      <c r="V29" s="293" t="str">
        <f>IF(AND(V21="-",COUNTIF(V26:V27,"-")=COUNTA(V26:V27),V28="-"),"-",SUM(V21,V26:V27,V28))</f>
        <v>-</v>
      </c>
      <c r="W29" s="293" t="str">
        <f>IF(AND(W20="-",W21="-",COUNTIF(W26:W27,"-")=COUNTA(W26:W27),W28="-"),"-",SUM(W20,W21,W26:W27,W28))</f>
        <v>-</v>
      </c>
      <c r="X29" s="293" t="s">
        <v>12</v>
      </c>
    </row>
    <row r="30" spans="1:24" ht="15.95" customHeight="1" thickBot="1" x14ac:dyDescent="0.2">
      <c r="A30" s="81" t="s">
        <v>227</v>
      </c>
      <c r="B30" s="88"/>
      <c r="C30" s="139" t="s">
        <v>228</v>
      </c>
      <c r="D30" s="140"/>
      <c r="E30" s="140"/>
      <c r="F30" s="140"/>
      <c r="G30" s="141"/>
      <c r="H30" s="141"/>
      <c r="I30" s="141"/>
      <c r="J30" s="142"/>
      <c r="K30" s="143">
        <v>22327953785</v>
      </c>
      <c r="L30" s="144"/>
      <c r="M30" s="143">
        <v>30377595408</v>
      </c>
      <c r="N30" s="145"/>
      <c r="O30" s="143">
        <v>-8049641623</v>
      </c>
      <c r="P30" s="292"/>
      <c r="Q30" s="146" t="e">
        <f>IF(AND(Q15="-",Q29="-"),"-",SUM(Q15,Q29))</f>
        <v>#REF!</v>
      </c>
      <c r="R30" s="147"/>
      <c r="S30" s="128"/>
      <c r="U30" s="293" t="str">
        <f>IF(COUNTIF(V30:X30,"-")=COUNTA(V30:X30),"-",SUM(V30:X30))</f>
        <v>-</v>
      </c>
      <c r="V30" s="293" t="s">
        <v>12</v>
      </c>
      <c r="W30" s="293" t="s">
        <v>12</v>
      </c>
      <c r="X30" s="293" t="s">
        <v>12</v>
      </c>
    </row>
    <row r="31" spans="1:24" ht="6.75" customHeight="1" x14ac:dyDescent="0.15">
      <c r="B31" s="88"/>
      <c r="C31" s="148"/>
      <c r="D31" s="149"/>
      <c r="E31" s="149"/>
      <c r="F31" s="149"/>
      <c r="G31" s="149"/>
      <c r="H31" s="149"/>
      <c r="I31" s="149"/>
      <c r="J31" s="149"/>
      <c r="K31" s="88"/>
      <c r="L31" s="88"/>
      <c r="M31" s="88"/>
      <c r="N31" s="88"/>
      <c r="O31" s="88"/>
      <c r="P31" s="88"/>
      <c r="Q31" s="88"/>
      <c r="R31" s="19"/>
      <c r="S31" s="128"/>
    </row>
    <row r="32" spans="1:24" ht="15.6" customHeight="1" x14ac:dyDescent="0.15">
      <c r="B32" s="88"/>
      <c r="C32" s="150"/>
      <c r="D32" s="151" t="s">
        <v>325</v>
      </c>
      <c r="F32" s="152"/>
      <c r="G32" s="153"/>
      <c r="H32" s="152"/>
      <c r="I32" s="152"/>
      <c r="J32" s="150"/>
      <c r="K32" s="88"/>
      <c r="L32" s="88"/>
      <c r="M32" s="88"/>
      <c r="N32" s="88"/>
      <c r="O32" s="88"/>
      <c r="P32" s="88"/>
      <c r="Q32" s="88"/>
      <c r="R32" s="19"/>
      <c r="S32" s="128"/>
    </row>
  </sheetData>
  <mergeCells count="28">
    <mergeCell ref="C9:R9"/>
    <mergeCell ref="C10:R10"/>
    <mergeCell ref="C11:R11"/>
    <mergeCell ref="C13:J14"/>
    <mergeCell ref="K13:L14"/>
    <mergeCell ref="M14:N14"/>
    <mergeCell ref="O14:P14"/>
    <mergeCell ref="Q14:R14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Q28:R28"/>
    <mergeCell ref="K25:L25"/>
    <mergeCell ref="Q25:R25"/>
    <mergeCell ref="O26:P26"/>
    <mergeCell ref="Q26:R26"/>
    <mergeCell ref="O27:P27"/>
    <mergeCell ref="Q27:R27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Q69"/>
  <sheetViews>
    <sheetView topLeftCell="B1" zoomScale="85" zoomScaleNormal="85" workbookViewId="0"/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9" customWidth="1"/>
    <col min="16" max="16" width="9" style="6"/>
    <col min="17" max="17" width="0" style="6" hidden="1" customWidth="1"/>
    <col min="18" max="16384" width="9" style="6"/>
  </cols>
  <sheetData>
    <row r="1" spans="1:14" x14ac:dyDescent="0.15">
      <c r="C1" s="3" t="s">
        <v>335</v>
      </c>
    </row>
    <row r="2" spans="1:14" x14ac:dyDescent="0.15">
      <c r="C2" s="3" t="s">
        <v>336</v>
      </c>
    </row>
    <row r="3" spans="1:14" x14ac:dyDescent="0.15">
      <c r="C3" s="3" t="s">
        <v>337</v>
      </c>
    </row>
    <row r="4" spans="1:14" x14ac:dyDescent="0.15">
      <c r="C4" s="3" t="s">
        <v>338</v>
      </c>
    </row>
    <row r="5" spans="1:14" x14ac:dyDescent="0.15">
      <c r="C5" s="3" t="s">
        <v>339</v>
      </c>
    </row>
    <row r="6" spans="1:14" x14ac:dyDescent="0.15">
      <c r="C6" s="3" t="s">
        <v>340</v>
      </c>
    </row>
    <row r="7" spans="1:14" x14ac:dyDescent="0.15">
      <c r="C7" s="3" t="s">
        <v>341</v>
      </c>
    </row>
    <row r="8" spans="1:14" s="49" customFormat="1" x14ac:dyDescent="0.15">
      <c r="A8" s="1"/>
      <c r="B8" s="154"/>
      <c r="C8" s="154"/>
      <c r="D8" s="48"/>
      <c r="E8" s="48"/>
      <c r="F8" s="48"/>
      <c r="G8" s="48"/>
      <c r="H8" s="48"/>
      <c r="I8" s="3"/>
      <c r="J8" s="3"/>
      <c r="K8" s="3"/>
      <c r="L8" s="3"/>
      <c r="M8" s="3"/>
      <c r="N8" s="3"/>
    </row>
    <row r="9" spans="1:14" s="49" customFormat="1" ht="24" x14ac:dyDescent="0.15">
      <c r="A9" s="1"/>
      <c r="B9" s="155"/>
      <c r="C9" s="372" t="s">
        <v>350</v>
      </c>
      <c r="D9" s="372"/>
      <c r="E9" s="372"/>
      <c r="F9" s="372"/>
      <c r="G9" s="372"/>
      <c r="H9" s="372"/>
      <c r="I9" s="372"/>
      <c r="J9" s="372"/>
      <c r="K9" s="372"/>
      <c r="L9" s="372"/>
      <c r="M9" s="372"/>
      <c r="N9" s="372"/>
    </row>
    <row r="10" spans="1:14" s="49" customFormat="1" ht="14.25" x14ac:dyDescent="0.15">
      <c r="A10" s="156"/>
      <c r="B10" s="157"/>
      <c r="C10" s="373" t="s">
        <v>349</v>
      </c>
      <c r="D10" s="373"/>
      <c r="E10" s="373"/>
      <c r="F10" s="373"/>
      <c r="G10" s="373"/>
      <c r="H10" s="373"/>
      <c r="I10" s="373"/>
      <c r="J10" s="373"/>
      <c r="K10" s="373"/>
      <c r="L10" s="373"/>
      <c r="M10" s="373"/>
      <c r="N10" s="373"/>
    </row>
    <row r="11" spans="1:14" s="49" customFormat="1" ht="14.25" x14ac:dyDescent="0.15">
      <c r="A11" s="156"/>
      <c r="B11" s="157"/>
      <c r="C11" s="373" t="s">
        <v>351</v>
      </c>
      <c r="D11" s="373"/>
      <c r="E11" s="373"/>
      <c r="F11" s="373"/>
      <c r="G11" s="373"/>
      <c r="H11" s="373"/>
      <c r="I11" s="373"/>
      <c r="J11" s="373"/>
      <c r="K11" s="373"/>
      <c r="L11" s="373"/>
      <c r="M11" s="373"/>
      <c r="N11" s="373"/>
    </row>
    <row r="12" spans="1:14" s="49" customFormat="1" ht="14.25" thickBot="1" x14ac:dyDescent="0.2">
      <c r="A12" s="156"/>
      <c r="B12" s="157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9" t="s">
        <v>0</v>
      </c>
    </row>
    <row r="13" spans="1:14" s="49" customFormat="1" x14ac:dyDescent="0.15">
      <c r="A13" s="156"/>
      <c r="B13" s="157"/>
      <c r="C13" s="374" t="s">
        <v>1</v>
      </c>
      <c r="D13" s="375"/>
      <c r="E13" s="375"/>
      <c r="F13" s="375"/>
      <c r="G13" s="375"/>
      <c r="H13" s="375"/>
      <c r="I13" s="375"/>
      <c r="J13" s="376"/>
      <c r="K13" s="376"/>
      <c r="L13" s="377"/>
      <c r="M13" s="381" t="s">
        <v>318</v>
      </c>
      <c r="N13" s="382"/>
    </row>
    <row r="14" spans="1:14" s="49" customFormat="1" ht="14.25" thickBot="1" x14ac:dyDescent="0.2">
      <c r="A14" s="156" t="s">
        <v>316</v>
      </c>
      <c r="B14" s="157"/>
      <c r="C14" s="378"/>
      <c r="D14" s="379"/>
      <c r="E14" s="379"/>
      <c r="F14" s="379"/>
      <c r="G14" s="379"/>
      <c r="H14" s="379"/>
      <c r="I14" s="379"/>
      <c r="J14" s="379"/>
      <c r="K14" s="379"/>
      <c r="L14" s="380"/>
      <c r="M14" s="383"/>
      <c r="N14" s="384"/>
    </row>
    <row r="15" spans="1:14" s="49" customFormat="1" x14ac:dyDescent="0.15">
      <c r="A15" s="160"/>
      <c r="B15" s="161"/>
      <c r="C15" s="162" t="s">
        <v>330</v>
      </c>
      <c r="D15" s="163"/>
      <c r="E15" s="163"/>
      <c r="F15" s="164"/>
      <c r="G15" s="164"/>
      <c r="H15" s="165"/>
      <c r="I15" s="164"/>
      <c r="J15" s="165"/>
      <c r="K15" s="165"/>
      <c r="L15" s="166"/>
      <c r="M15" s="167"/>
      <c r="N15" s="294"/>
    </row>
    <row r="16" spans="1:14" s="49" customFormat="1" x14ac:dyDescent="0.15">
      <c r="A16" s="1" t="s">
        <v>231</v>
      </c>
      <c r="B16" s="3"/>
      <c r="C16" s="168"/>
      <c r="D16" s="169" t="s">
        <v>232</v>
      </c>
      <c r="E16" s="169"/>
      <c r="F16" s="170"/>
      <c r="G16" s="170"/>
      <c r="H16" s="158"/>
      <c r="I16" s="170"/>
      <c r="J16" s="158"/>
      <c r="K16" s="158"/>
      <c r="L16" s="171"/>
      <c r="M16" s="172">
        <v>4928701840</v>
      </c>
      <c r="N16" s="295"/>
    </row>
    <row r="17" spans="1:14" s="49" customFormat="1" x14ac:dyDescent="0.15">
      <c r="A17" s="1" t="s">
        <v>233</v>
      </c>
      <c r="B17" s="3"/>
      <c r="C17" s="168"/>
      <c r="D17" s="169"/>
      <c r="E17" s="169" t="s">
        <v>234</v>
      </c>
      <c r="F17" s="170"/>
      <c r="G17" s="170"/>
      <c r="H17" s="170"/>
      <c r="I17" s="170"/>
      <c r="J17" s="158"/>
      <c r="K17" s="158"/>
      <c r="L17" s="171"/>
      <c r="M17" s="172">
        <v>2215852777</v>
      </c>
      <c r="N17" s="295"/>
    </row>
    <row r="18" spans="1:14" s="49" customFormat="1" x14ac:dyDescent="0.15">
      <c r="A18" s="1" t="s">
        <v>235</v>
      </c>
      <c r="B18" s="3"/>
      <c r="C18" s="168"/>
      <c r="D18" s="169"/>
      <c r="E18" s="169"/>
      <c r="F18" s="170" t="s">
        <v>236</v>
      </c>
      <c r="G18" s="170"/>
      <c r="H18" s="170"/>
      <c r="I18" s="170"/>
      <c r="J18" s="158"/>
      <c r="K18" s="158"/>
      <c r="L18" s="171"/>
      <c r="M18" s="172">
        <v>1058706269</v>
      </c>
      <c r="N18" s="295"/>
    </row>
    <row r="19" spans="1:14" s="49" customFormat="1" x14ac:dyDescent="0.15">
      <c r="A19" s="1" t="s">
        <v>237</v>
      </c>
      <c r="B19" s="3"/>
      <c r="C19" s="168"/>
      <c r="D19" s="169"/>
      <c r="E19" s="169"/>
      <c r="F19" s="170" t="s">
        <v>238</v>
      </c>
      <c r="G19" s="170"/>
      <c r="H19" s="170"/>
      <c r="I19" s="170"/>
      <c r="J19" s="158"/>
      <c r="K19" s="158"/>
      <c r="L19" s="171"/>
      <c r="M19" s="172">
        <v>1091233697</v>
      </c>
      <c r="N19" s="295"/>
    </row>
    <row r="20" spans="1:14" s="49" customFormat="1" x14ac:dyDescent="0.15">
      <c r="A20" s="1" t="s">
        <v>239</v>
      </c>
      <c r="B20" s="3"/>
      <c r="C20" s="173"/>
      <c r="D20" s="158"/>
      <c r="E20" s="158"/>
      <c r="F20" s="158" t="s">
        <v>240</v>
      </c>
      <c r="G20" s="158"/>
      <c r="H20" s="158"/>
      <c r="I20" s="158"/>
      <c r="J20" s="158"/>
      <c r="K20" s="158"/>
      <c r="L20" s="171"/>
      <c r="M20" s="172">
        <v>64293985</v>
      </c>
      <c r="N20" s="295"/>
    </row>
    <row r="21" spans="1:14" s="49" customFormat="1" x14ac:dyDescent="0.15">
      <c r="A21" s="1" t="s">
        <v>241</v>
      </c>
      <c r="B21" s="3"/>
      <c r="C21" s="174"/>
      <c r="D21" s="175"/>
      <c r="E21" s="158"/>
      <c r="F21" s="175" t="s">
        <v>242</v>
      </c>
      <c r="G21" s="175"/>
      <c r="H21" s="175"/>
      <c r="I21" s="175"/>
      <c r="J21" s="158"/>
      <c r="K21" s="158"/>
      <c r="L21" s="171"/>
      <c r="M21" s="172">
        <v>1618826</v>
      </c>
      <c r="N21" s="295"/>
    </row>
    <row r="22" spans="1:14" s="49" customFormat="1" x14ac:dyDescent="0.15">
      <c r="A22" s="1" t="s">
        <v>243</v>
      </c>
      <c r="B22" s="3"/>
      <c r="C22" s="173"/>
      <c r="D22" s="175"/>
      <c r="E22" s="158" t="s">
        <v>244</v>
      </c>
      <c r="F22" s="175"/>
      <c r="G22" s="175"/>
      <c r="H22" s="175"/>
      <c r="I22" s="175"/>
      <c r="J22" s="158"/>
      <c r="K22" s="158"/>
      <c r="L22" s="171"/>
      <c r="M22" s="172">
        <v>2712849063</v>
      </c>
      <c r="N22" s="295"/>
    </row>
    <row r="23" spans="1:14" s="49" customFormat="1" x14ac:dyDescent="0.15">
      <c r="A23" s="1" t="s">
        <v>245</v>
      </c>
      <c r="B23" s="3"/>
      <c r="C23" s="173"/>
      <c r="D23" s="175"/>
      <c r="E23" s="175"/>
      <c r="F23" s="158" t="s">
        <v>246</v>
      </c>
      <c r="G23" s="175"/>
      <c r="H23" s="175"/>
      <c r="I23" s="175"/>
      <c r="J23" s="158"/>
      <c r="K23" s="158"/>
      <c r="L23" s="171"/>
      <c r="M23" s="172">
        <v>1748525956</v>
      </c>
      <c r="N23" s="295"/>
    </row>
    <row r="24" spans="1:14" s="49" customFormat="1" x14ac:dyDescent="0.15">
      <c r="A24" s="1" t="s">
        <v>247</v>
      </c>
      <c r="B24" s="3"/>
      <c r="C24" s="173"/>
      <c r="D24" s="175"/>
      <c r="E24" s="175"/>
      <c r="F24" s="158" t="s">
        <v>248</v>
      </c>
      <c r="G24" s="175"/>
      <c r="H24" s="175"/>
      <c r="I24" s="175"/>
      <c r="J24" s="158"/>
      <c r="K24" s="158"/>
      <c r="L24" s="171"/>
      <c r="M24" s="172">
        <v>520255539</v>
      </c>
      <c r="N24" s="295"/>
    </row>
    <row r="25" spans="1:14" s="49" customFormat="1" x14ac:dyDescent="0.15">
      <c r="A25" s="1" t="s">
        <v>249</v>
      </c>
      <c r="B25" s="3"/>
      <c r="C25" s="173"/>
      <c r="D25" s="158"/>
      <c r="E25" s="175"/>
      <c r="F25" s="158" t="s">
        <v>250</v>
      </c>
      <c r="G25" s="175"/>
      <c r="H25" s="175"/>
      <c r="I25" s="175"/>
      <c r="J25" s="158"/>
      <c r="K25" s="158"/>
      <c r="L25" s="171"/>
      <c r="M25" s="172">
        <v>441208410</v>
      </c>
      <c r="N25" s="295"/>
    </row>
    <row r="26" spans="1:14" s="49" customFormat="1" x14ac:dyDescent="0.15">
      <c r="A26" s="1" t="s">
        <v>251</v>
      </c>
      <c r="B26" s="3"/>
      <c r="C26" s="173"/>
      <c r="D26" s="158"/>
      <c r="E26" s="176"/>
      <c r="F26" s="175" t="s">
        <v>242</v>
      </c>
      <c r="G26" s="158"/>
      <c r="H26" s="175"/>
      <c r="I26" s="175"/>
      <c r="J26" s="158"/>
      <c r="K26" s="158"/>
      <c r="L26" s="171"/>
      <c r="M26" s="172">
        <v>2859158</v>
      </c>
      <c r="N26" s="295"/>
    </row>
    <row r="27" spans="1:14" s="49" customFormat="1" x14ac:dyDescent="0.15">
      <c r="A27" s="1" t="s">
        <v>252</v>
      </c>
      <c r="B27" s="3"/>
      <c r="C27" s="173"/>
      <c r="D27" s="158" t="s">
        <v>253</v>
      </c>
      <c r="E27" s="176"/>
      <c r="F27" s="175"/>
      <c r="G27" s="175"/>
      <c r="H27" s="175"/>
      <c r="I27" s="175"/>
      <c r="J27" s="158"/>
      <c r="K27" s="158"/>
      <c r="L27" s="171"/>
      <c r="M27" s="172">
        <v>5934588287</v>
      </c>
      <c r="N27" s="295"/>
    </row>
    <row r="28" spans="1:14" s="49" customFormat="1" x14ac:dyDescent="0.15">
      <c r="A28" s="1" t="s">
        <v>254</v>
      </c>
      <c r="B28" s="3"/>
      <c r="C28" s="173"/>
      <c r="D28" s="158"/>
      <c r="E28" s="176" t="s">
        <v>255</v>
      </c>
      <c r="F28" s="175"/>
      <c r="G28" s="175"/>
      <c r="H28" s="175"/>
      <c r="I28" s="175"/>
      <c r="J28" s="158"/>
      <c r="K28" s="158"/>
      <c r="L28" s="171"/>
      <c r="M28" s="172">
        <v>4605932552</v>
      </c>
      <c r="N28" s="295"/>
    </row>
    <row r="29" spans="1:14" s="49" customFormat="1" x14ac:dyDescent="0.15">
      <c r="A29" s="1" t="s">
        <v>256</v>
      </c>
      <c r="B29" s="3"/>
      <c r="C29" s="173"/>
      <c r="D29" s="158"/>
      <c r="E29" s="176" t="s">
        <v>257</v>
      </c>
      <c r="F29" s="175"/>
      <c r="G29" s="175"/>
      <c r="H29" s="175"/>
      <c r="I29" s="175"/>
      <c r="J29" s="158"/>
      <c r="K29" s="158"/>
      <c r="L29" s="171"/>
      <c r="M29" s="172">
        <v>1176537298</v>
      </c>
      <c r="N29" s="295"/>
    </row>
    <row r="30" spans="1:14" s="49" customFormat="1" x14ac:dyDescent="0.15">
      <c r="A30" s="1" t="s">
        <v>258</v>
      </c>
      <c r="B30" s="3"/>
      <c r="C30" s="173"/>
      <c r="D30" s="158"/>
      <c r="E30" s="176" t="s">
        <v>259</v>
      </c>
      <c r="F30" s="175"/>
      <c r="G30" s="175"/>
      <c r="H30" s="175"/>
      <c r="I30" s="175"/>
      <c r="J30" s="158"/>
      <c r="K30" s="158"/>
      <c r="L30" s="171"/>
      <c r="M30" s="172">
        <v>89342884</v>
      </c>
      <c r="N30" s="295"/>
    </row>
    <row r="31" spans="1:14" s="49" customFormat="1" x14ac:dyDescent="0.15">
      <c r="A31" s="1" t="s">
        <v>260</v>
      </c>
      <c r="B31" s="3"/>
      <c r="C31" s="173"/>
      <c r="D31" s="158"/>
      <c r="E31" s="176" t="s">
        <v>261</v>
      </c>
      <c r="F31" s="175"/>
      <c r="G31" s="175"/>
      <c r="H31" s="175"/>
      <c r="I31" s="176"/>
      <c r="J31" s="158"/>
      <c r="K31" s="158"/>
      <c r="L31" s="171"/>
      <c r="M31" s="172">
        <v>62775553</v>
      </c>
      <c r="N31" s="295"/>
    </row>
    <row r="32" spans="1:14" s="49" customFormat="1" x14ac:dyDescent="0.15">
      <c r="A32" s="1" t="s">
        <v>262</v>
      </c>
      <c r="B32" s="3"/>
      <c r="C32" s="173"/>
      <c r="D32" s="158" t="s">
        <v>263</v>
      </c>
      <c r="E32" s="176"/>
      <c r="F32" s="175"/>
      <c r="G32" s="175"/>
      <c r="H32" s="175"/>
      <c r="I32" s="176"/>
      <c r="J32" s="158"/>
      <c r="K32" s="158"/>
      <c r="L32" s="171"/>
      <c r="M32" s="172" t="s">
        <v>12</v>
      </c>
      <c r="N32" s="295"/>
    </row>
    <row r="33" spans="1:14" s="49" customFormat="1" x14ac:dyDescent="0.15">
      <c r="A33" s="1" t="s">
        <v>264</v>
      </c>
      <c r="B33" s="3"/>
      <c r="C33" s="173"/>
      <c r="D33" s="158"/>
      <c r="E33" s="176" t="s">
        <v>265</v>
      </c>
      <c r="F33" s="175"/>
      <c r="G33" s="175"/>
      <c r="H33" s="175"/>
      <c r="I33" s="175"/>
      <c r="J33" s="158"/>
      <c r="K33" s="158"/>
      <c r="L33" s="171"/>
      <c r="M33" s="172" t="s">
        <v>345</v>
      </c>
      <c r="N33" s="295"/>
    </row>
    <row r="34" spans="1:14" s="49" customFormat="1" x14ac:dyDescent="0.15">
      <c r="A34" s="1" t="s">
        <v>266</v>
      </c>
      <c r="B34" s="3"/>
      <c r="C34" s="173"/>
      <c r="D34" s="158"/>
      <c r="E34" s="176" t="s">
        <v>242</v>
      </c>
      <c r="F34" s="175"/>
      <c r="G34" s="175"/>
      <c r="H34" s="175"/>
      <c r="I34" s="175"/>
      <c r="J34" s="158"/>
      <c r="K34" s="158"/>
      <c r="L34" s="171"/>
      <c r="M34" s="172" t="s">
        <v>345</v>
      </c>
      <c r="N34" s="295"/>
    </row>
    <row r="35" spans="1:14" s="49" customFormat="1" x14ac:dyDescent="0.15">
      <c r="A35" s="1" t="s">
        <v>267</v>
      </c>
      <c r="B35" s="3"/>
      <c r="C35" s="173"/>
      <c r="D35" s="158" t="s">
        <v>268</v>
      </c>
      <c r="E35" s="176"/>
      <c r="F35" s="175"/>
      <c r="G35" s="175"/>
      <c r="H35" s="175"/>
      <c r="I35" s="175"/>
      <c r="J35" s="158"/>
      <c r="K35" s="158"/>
      <c r="L35" s="171"/>
      <c r="M35" s="172">
        <v>20568157</v>
      </c>
      <c r="N35" s="295"/>
    </row>
    <row r="36" spans="1:14" s="49" customFormat="1" x14ac:dyDescent="0.15">
      <c r="A36" s="1" t="s">
        <v>229</v>
      </c>
      <c r="B36" s="3"/>
      <c r="C36" s="177" t="s">
        <v>230</v>
      </c>
      <c r="D36" s="178"/>
      <c r="E36" s="179"/>
      <c r="F36" s="180"/>
      <c r="G36" s="180"/>
      <c r="H36" s="180"/>
      <c r="I36" s="180"/>
      <c r="J36" s="178"/>
      <c r="K36" s="178"/>
      <c r="L36" s="181"/>
      <c r="M36" s="182">
        <v>1026454604</v>
      </c>
      <c r="N36" s="296"/>
    </row>
    <row r="37" spans="1:14" s="49" customFormat="1" x14ac:dyDescent="0.15">
      <c r="A37" s="1"/>
      <c r="B37" s="3"/>
      <c r="C37" s="173" t="s">
        <v>331</v>
      </c>
      <c r="D37" s="158"/>
      <c r="E37" s="176"/>
      <c r="F37" s="175"/>
      <c r="G37" s="175"/>
      <c r="H37" s="175"/>
      <c r="I37" s="176"/>
      <c r="J37" s="158"/>
      <c r="K37" s="158"/>
      <c r="L37" s="171"/>
      <c r="M37" s="183"/>
      <c r="N37" s="295"/>
    </row>
    <row r="38" spans="1:14" s="49" customFormat="1" x14ac:dyDescent="0.15">
      <c r="A38" s="1" t="s">
        <v>271</v>
      </c>
      <c r="B38" s="3"/>
      <c r="C38" s="173"/>
      <c r="D38" s="158" t="s">
        <v>272</v>
      </c>
      <c r="E38" s="176"/>
      <c r="F38" s="175"/>
      <c r="G38" s="175"/>
      <c r="H38" s="175"/>
      <c r="I38" s="175"/>
      <c r="J38" s="158"/>
      <c r="K38" s="158"/>
      <c r="L38" s="171"/>
      <c r="M38" s="172">
        <v>712348975</v>
      </c>
      <c r="N38" s="295"/>
    </row>
    <row r="39" spans="1:14" s="49" customFormat="1" x14ac:dyDescent="0.15">
      <c r="A39" s="1" t="s">
        <v>273</v>
      </c>
      <c r="B39" s="3"/>
      <c r="C39" s="173"/>
      <c r="D39" s="158"/>
      <c r="E39" s="176" t="s">
        <v>274</v>
      </c>
      <c r="F39" s="175"/>
      <c r="G39" s="175"/>
      <c r="H39" s="175"/>
      <c r="I39" s="175"/>
      <c r="J39" s="158"/>
      <c r="K39" s="158"/>
      <c r="L39" s="171"/>
      <c r="M39" s="172">
        <v>591453743</v>
      </c>
      <c r="N39" s="295"/>
    </row>
    <row r="40" spans="1:14" s="49" customFormat="1" x14ac:dyDescent="0.15">
      <c r="A40" s="1" t="s">
        <v>275</v>
      </c>
      <c r="B40" s="3"/>
      <c r="C40" s="173"/>
      <c r="D40" s="158"/>
      <c r="E40" s="176" t="s">
        <v>276</v>
      </c>
      <c r="F40" s="175"/>
      <c r="G40" s="175"/>
      <c r="H40" s="175"/>
      <c r="I40" s="175"/>
      <c r="J40" s="158"/>
      <c r="K40" s="158"/>
      <c r="L40" s="171"/>
      <c r="M40" s="172">
        <v>109177992</v>
      </c>
      <c r="N40" s="295"/>
    </row>
    <row r="41" spans="1:14" s="49" customFormat="1" x14ac:dyDescent="0.15">
      <c r="A41" s="1" t="s">
        <v>277</v>
      </c>
      <c r="B41" s="3"/>
      <c r="C41" s="173"/>
      <c r="D41" s="158"/>
      <c r="E41" s="176" t="s">
        <v>278</v>
      </c>
      <c r="F41" s="175"/>
      <c r="G41" s="175"/>
      <c r="H41" s="175"/>
      <c r="I41" s="175"/>
      <c r="J41" s="158"/>
      <c r="K41" s="158"/>
      <c r="L41" s="171"/>
      <c r="M41" s="172">
        <v>150000</v>
      </c>
      <c r="N41" s="295"/>
    </row>
    <row r="42" spans="1:14" s="49" customFormat="1" x14ac:dyDescent="0.15">
      <c r="A42" s="1" t="s">
        <v>279</v>
      </c>
      <c r="B42" s="3"/>
      <c r="C42" s="173"/>
      <c r="D42" s="158"/>
      <c r="E42" s="176" t="s">
        <v>280</v>
      </c>
      <c r="F42" s="175"/>
      <c r="G42" s="175"/>
      <c r="H42" s="175"/>
      <c r="I42" s="175"/>
      <c r="J42" s="158"/>
      <c r="K42" s="158"/>
      <c r="L42" s="171"/>
      <c r="M42" s="172">
        <v>8000000</v>
      </c>
      <c r="N42" s="295"/>
    </row>
    <row r="43" spans="1:14" s="49" customFormat="1" x14ac:dyDescent="0.15">
      <c r="A43" s="1" t="s">
        <v>281</v>
      </c>
      <c r="B43" s="3"/>
      <c r="C43" s="173"/>
      <c r="D43" s="158"/>
      <c r="E43" s="176" t="s">
        <v>242</v>
      </c>
      <c r="F43" s="175"/>
      <c r="G43" s="175"/>
      <c r="H43" s="175"/>
      <c r="I43" s="175"/>
      <c r="J43" s="158"/>
      <c r="K43" s="158"/>
      <c r="L43" s="171"/>
      <c r="M43" s="172">
        <v>3567240</v>
      </c>
      <c r="N43" s="295"/>
    </row>
    <row r="44" spans="1:14" s="49" customFormat="1" x14ac:dyDescent="0.15">
      <c r="A44" s="1" t="s">
        <v>282</v>
      </c>
      <c r="B44" s="3"/>
      <c r="C44" s="173"/>
      <c r="D44" s="158" t="s">
        <v>283</v>
      </c>
      <c r="E44" s="176"/>
      <c r="F44" s="175"/>
      <c r="G44" s="175"/>
      <c r="H44" s="175"/>
      <c r="I44" s="176"/>
      <c r="J44" s="158"/>
      <c r="K44" s="158"/>
      <c r="L44" s="171"/>
      <c r="M44" s="172">
        <v>106328718</v>
      </c>
      <c r="N44" s="295"/>
    </row>
    <row r="45" spans="1:14" s="49" customFormat="1" x14ac:dyDescent="0.15">
      <c r="A45" s="1" t="s">
        <v>284</v>
      </c>
      <c r="B45" s="3"/>
      <c r="C45" s="173"/>
      <c r="D45" s="158"/>
      <c r="E45" s="176" t="s">
        <v>257</v>
      </c>
      <c r="F45" s="175"/>
      <c r="G45" s="175"/>
      <c r="H45" s="175"/>
      <c r="I45" s="176"/>
      <c r="J45" s="158"/>
      <c r="K45" s="158"/>
      <c r="L45" s="171"/>
      <c r="M45" s="172">
        <v>81911000</v>
      </c>
      <c r="N45" s="295"/>
    </row>
    <row r="46" spans="1:14" s="49" customFormat="1" x14ac:dyDescent="0.15">
      <c r="A46" s="1" t="s">
        <v>285</v>
      </c>
      <c r="B46" s="3"/>
      <c r="C46" s="173"/>
      <c r="D46" s="158"/>
      <c r="E46" s="176" t="s">
        <v>286</v>
      </c>
      <c r="F46" s="175"/>
      <c r="G46" s="175"/>
      <c r="H46" s="175"/>
      <c r="I46" s="176"/>
      <c r="J46" s="158"/>
      <c r="K46" s="158"/>
      <c r="L46" s="171"/>
      <c r="M46" s="172">
        <v>553770</v>
      </c>
      <c r="N46" s="295"/>
    </row>
    <row r="47" spans="1:14" s="49" customFormat="1" x14ac:dyDescent="0.15">
      <c r="A47" s="1" t="s">
        <v>287</v>
      </c>
      <c r="B47" s="3"/>
      <c r="C47" s="173"/>
      <c r="D47" s="158"/>
      <c r="E47" s="176" t="s">
        <v>288</v>
      </c>
      <c r="F47" s="175"/>
      <c r="G47" s="158"/>
      <c r="H47" s="175"/>
      <c r="I47" s="175"/>
      <c r="J47" s="158"/>
      <c r="K47" s="158"/>
      <c r="L47" s="171"/>
      <c r="M47" s="172">
        <v>8000000</v>
      </c>
      <c r="N47" s="295"/>
    </row>
    <row r="48" spans="1:14" s="49" customFormat="1" x14ac:dyDescent="0.15">
      <c r="A48" s="1" t="s">
        <v>289</v>
      </c>
      <c r="B48" s="3"/>
      <c r="C48" s="173"/>
      <c r="D48" s="158"/>
      <c r="E48" s="176" t="s">
        <v>290</v>
      </c>
      <c r="F48" s="175"/>
      <c r="G48" s="158"/>
      <c r="H48" s="175"/>
      <c r="I48" s="175"/>
      <c r="J48" s="158"/>
      <c r="K48" s="158"/>
      <c r="L48" s="171"/>
      <c r="M48" s="172">
        <v>15863948</v>
      </c>
      <c r="N48" s="295"/>
    </row>
    <row r="49" spans="1:17" s="49" customFormat="1" x14ac:dyDescent="0.15">
      <c r="A49" s="1" t="s">
        <v>291</v>
      </c>
      <c r="B49" s="3"/>
      <c r="C49" s="173"/>
      <c r="D49" s="158"/>
      <c r="E49" s="176" t="s">
        <v>261</v>
      </c>
      <c r="F49" s="175"/>
      <c r="G49" s="175"/>
      <c r="H49" s="175"/>
      <c r="I49" s="175"/>
      <c r="J49" s="158"/>
      <c r="K49" s="158"/>
      <c r="L49" s="171"/>
      <c r="M49" s="172" t="s">
        <v>345</v>
      </c>
      <c r="N49" s="295"/>
    </row>
    <row r="50" spans="1:17" s="49" customFormat="1" x14ac:dyDescent="0.15">
      <c r="A50" s="1" t="s">
        <v>269</v>
      </c>
      <c r="B50" s="3"/>
      <c r="C50" s="177" t="s">
        <v>270</v>
      </c>
      <c r="D50" s="178"/>
      <c r="E50" s="179"/>
      <c r="F50" s="180"/>
      <c r="G50" s="180"/>
      <c r="H50" s="180"/>
      <c r="I50" s="180"/>
      <c r="J50" s="178"/>
      <c r="K50" s="178"/>
      <c r="L50" s="181"/>
      <c r="M50" s="182">
        <v>-606020257</v>
      </c>
      <c r="N50" s="296"/>
    </row>
    <row r="51" spans="1:17" s="49" customFormat="1" x14ac:dyDescent="0.15">
      <c r="A51" s="1"/>
      <c r="B51" s="3"/>
      <c r="C51" s="173" t="s">
        <v>332</v>
      </c>
      <c r="D51" s="158"/>
      <c r="E51" s="176"/>
      <c r="F51" s="175"/>
      <c r="G51" s="175"/>
      <c r="H51" s="175"/>
      <c r="I51" s="175"/>
      <c r="J51" s="158"/>
      <c r="K51" s="158"/>
      <c r="L51" s="171"/>
      <c r="M51" s="183"/>
      <c r="N51" s="295"/>
    </row>
    <row r="52" spans="1:17" s="49" customFormat="1" x14ac:dyDescent="0.15">
      <c r="A52" s="1" t="s">
        <v>294</v>
      </c>
      <c r="B52" s="3"/>
      <c r="C52" s="173"/>
      <c r="D52" s="158" t="s">
        <v>295</v>
      </c>
      <c r="E52" s="176"/>
      <c r="F52" s="175"/>
      <c r="G52" s="175"/>
      <c r="H52" s="175"/>
      <c r="I52" s="175"/>
      <c r="J52" s="158"/>
      <c r="K52" s="158"/>
      <c r="L52" s="171"/>
      <c r="M52" s="172">
        <v>1020188334</v>
      </c>
      <c r="N52" s="295"/>
    </row>
    <row r="53" spans="1:17" s="49" customFormat="1" x14ac:dyDescent="0.15">
      <c r="A53" s="1" t="s">
        <v>296</v>
      </c>
      <c r="B53" s="3"/>
      <c r="C53" s="173"/>
      <c r="D53" s="158"/>
      <c r="E53" s="176" t="s">
        <v>333</v>
      </c>
      <c r="F53" s="175"/>
      <c r="G53" s="175"/>
      <c r="H53" s="175"/>
      <c r="I53" s="175"/>
      <c r="J53" s="158"/>
      <c r="K53" s="158"/>
      <c r="L53" s="171"/>
      <c r="M53" s="172">
        <v>1020188334</v>
      </c>
      <c r="N53" s="295"/>
    </row>
    <row r="54" spans="1:17" s="49" customFormat="1" x14ac:dyDescent="0.15">
      <c r="A54" s="1" t="s">
        <v>297</v>
      </c>
      <c r="B54" s="3"/>
      <c r="C54" s="173"/>
      <c r="D54" s="158"/>
      <c r="E54" s="176" t="s">
        <v>242</v>
      </c>
      <c r="F54" s="175"/>
      <c r="G54" s="175"/>
      <c r="H54" s="175"/>
      <c r="I54" s="175"/>
      <c r="J54" s="158"/>
      <c r="K54" s="158"/>
      <c r="L54" s="171"/>
      <c r="M54" s="172" t="s">
        <v>347</v>
      </c>
      <c r="N54" s="295"/>
    </row>
    <row r="55" spans="1:17" s="49" customFormat="1" x14ac:dyDescent="0.15">
      <c r="A55" s="1" t="s">
        <v>298</v>
      </c>
      <c r="B55" s="3"/>
      <c r="C55" s="173"/>
      <c r="D55" s="158" t="s">
        <v>299</v>
      </c>
      <c r="E55" s="176"/>
      <c r="F55" s="175"/>
      <c r="G55" s="175"/>
      <c r="H55" s="175"/>
      <c r="I55" s="175"/>
      <c r="J55" s="158"/>
      <c r="K55" s="158"/>
      <c r="L55" s="171"/>
      <c r="M55" s="172">
        <v>561007000</v>
      </c>
      <c r="N55" s="295"/>
    </row>
    <row r="56" spans="1:17" s="49" customFormat="1" x14ac:dyDescent="0.15">
      <c r="A56" s="1" t="s">
        <v>300</v>
      </c>
      <c r="B56" s="3"/>
      <c r="C56" s="173"/>
      <c r="D56" s="158"/>
      <c r="E56" s="176" t="s">
        <v>334</v>
      </c>
      <c r="F56" s="175"/>
      <c r="G56" s="175"/>
      <c r="H56" s="175"/>
      <c r="I56" s="170"/>
      <c r="J56" s="158"/>
      <c r="K56" s="158"/>
      <c r="L56" s="171"/>
      <c r="M56" s="172">
        <v>561007000</v>
      </c>
      <c r="N56" s="295"/>
    </row>
    <row r="57" spans="1:17" s="49" customFormat="1" x14ac:dyDescent="0.15">
      <c r="A57" s="1" t="s">
        <v>301</v>
      </c>
      <c r="B57" s="3"/>
      <c r="C57" s="173"/>
      <c r="D57" s="158"/>
      <c r="E57" s="176" t="s">
        <v>261</v>
      </c>
      <c r="F57" s="175"/>
      <c r="G57" s="175"/>
      <c r="H57" s="175"/>
      <c r="I57" s="184"/>
      <c r="J57" s="158"/>
      <c r="K57" s="158"/>
      <c r="L57" s="171"/>
      <c r="M57" s="172" t="s">
        <v>347</v>
      </c>
      <c r="N57" s="295"/>
    </row>
    <row r="58" spans="1:17" s="49" customFormat="1" x14ac:dyDescent="0.15">
      <c r="A58" s="1" t="s">
        <v>292</v>
      </c>
      <c r="B58" s="3"/>
      <c r="C58" s="177" t="s">
        <v>293</v>
      </c>
      <c r="D58" s="178"/>
      <c r="E58" s="179"/>
      <c r="F58" s="180"/>
      <c r="G58" s="180"/>
      <c r="H58" s="180"/>
      <c r="I58" s="185"/>
      <c r="J58" s="178"/>
      <c r="K58" s="178"/>
      <c r="L58" s="181"/>
      <c r="M58" s="182">
        <v>-459181334</v>
      </c>
      <c r="N58" s="296"/>
    </row>
    <row r="59" spans="1:17" s="49" customFormat="1" x14ac:dyDescent="0.15">
      <c r="A59" s="1" t="s">
        <v>302</v>
      </c>
      <c r="B59" s="3"/>
      <c r="C59" s="385" t="s">
        <v>303</v>
      </c>
      <c r="D59" s="386"/>
      <c r="E59" s="386"/>
      <c r="F59" s="386"/>
      <c r="G59" s="386"/>
      <c r="H59" s="386"/>
      <c r="I59" s="386"/>
      <c r="J59" s="386"/>
      <c r="K59" s="386"/>
      <c r="L59" s="387"/>
      <c r="M59" s="182">
        <v>-38746987</v>
      </c>
      <c r="N59" s="296"/>
    </row>
    <row r="60" spans="1:17" s="49" customFormat="1" ht="14.25" thickBot="1" x14ac:dyDescent="0.2">
      <c r="A60" s="1" t="s">
        <v>304</v>
      </c>
      <c r="B60" s="3"/>
      <c r="C60" s="363" t="s">
        <v>305</v>
      </c>
      <c r="D60" s="364"/>
      <c r="E60" s="364"/>
      <c r="F60" s="364"/>
      <c r="G60" s="364"/>
      <c r="H60" s="364"/>
      <c r="I60" s="364"/>
      <c r="J60" s="364"/>
      <c r="K60" s="364"/>
      <c r="L60" s="365"/>
      <c r="M60" s="182">
        <v>168630328</v>
      </c>
      <c r="N60" s="296"/>
    </row>
    <row r="61" spans="1:17" s="49" customFormat="1" ht="14.25" hidden="1" thickBot="1" x14ac:dyDescent="0.2">
      <c r="A61" s="1">
        <v>4435000</v>
      </c>
      <c r="B61" s="3"/>
      <c r="C61" s="366" t="s">
        <v>223</v>
      </c>
      <c r="D61" s="367"/>
      <c r="E61" s="367"/>
      <c r="F61" s="367"/>
      <c r="G61" s="367"/>
      <c r="H61" s="367"/>
      <c r="I61" s="367"/>
      <c r="J61" s="367"/>
      <c r="K61" s="367"/>
      <c r="L61" s="368"/>
      <c r="M61" s="186" t="s">
        <v>346</v>
      </c>
      <c r="N61" s="296"/>
      <c r="Q61" s="49" t="s">
        <v>12</v>
      </c>
    </row>
    <row r="62" spans="1:17" s="49" customFormat="1" ht="14.25" thickBot="1" x14ac:dyDescent="0.2">
      <c r="A62" s="1" t="s">
        <v>306</v>
      </c>
      <c r="B62" s="3"/>
      <c r="C62" s="369" t="s">
        <v>307</v>
      </c>
      <c r="D62" s="370"/>
      <c r="E62" s="370"/>
      <c r="F62" s="370"/>
      <c r="G62" s="370"/>
      <c r="H62" s="370"/>
      <c r="I62" s="370"/>
      <c r="J62" s="370"/>
      <c r="K62" s="370"/>
      <c r="L62" s="371"/>
      <c r="M62" s="187">
        <v>129883341</v>
      </c>
      <c r="N62" s="297"/>
    </row>
    <row r="63" spans="1:17" s="49" customFormat="1" ht="14.25" thickBot="1" x14ac:dyDescent="0.2">
      <c r="A63" s="1"/>
      <c r="B63" s="3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89"/>
      <c r="N63" s="298"/>
    </row>
    <row r="64" spans="1:17" s="49" customFormat="1" x14ac:dyDescent="0.15">
      <c r="A64" s="1" t="s">
        <v>308</v>
      </c>
      <c r="B64" s="3"/>
      <c r="C64" s="190" t="s">
        <v>309</v>
      </c>
      <c r="D64" s="191"/>
      <c r="E64" s="191"/>
      <c r="F64" s="191"/>
      <c r="G64" s="191"/>
      <c r="H64" s="191"/>
      <c r="I64" s="191"/>
      <c r="J64" s="191"/>
      <c r="K64" s="191"/>
      <c r="L64" s="191"/>
      <c r="M64" s="192">
        <v>0</v>
      </c>
      <c r="N64" s="299"/>
    </row>
    <row r="65" spans="1:14" s="49" customFormat="1" x14ac:dyDescent="0.15">
      <c r="A65" s="1" t="s">
        <v>310</v>
      </c>
      <c r="B65" s="3"/>
      <c r="C65" s="193" t="s">
        <v>311</v>
      </c>
      <c r="D65" s="194"/>
      <c r="E65" s="194"/>
      <c r="F65" s="194"/>
      <c r="G65" s="194"/>
      <c r="H65" s="194"/>
      <c r="I65" s="194"/>
      <c r="J65" s="194"/>
      <c r="K65" s="194"/>
      <c r="L65" s="194"/>
      <c r="M65" s="182" t="s">
        <v>345</v>
      </c>
      <c r="N65" s="296"/>
    </row>
    <row r="66" spans="1:14" s="49" customFormat="1" ht="14.25" thickBot="1" x14ac:dyDescent="0.2">
      <c r="A66" s="1" t="s">
        <v>312</v>
      </c>
      <c r="B66" s="3"/>
      <c r="C66" s="195" t="s">
        <v>313</v>
      </c>
      <c r="D66" s="196"/>
      <c r="E66" s="196"/>
      <c r="F66" s="196"/>
      <c r="G66" s="196"/>
      <c r="H66" s="196"/>
      <c r="I66" s="196"/>
      <c r="J66" s="196"/>
      <c r="K66" s="196"/>
      <c r="L66" s="196"/>
      <c r="M66" s="197">
        <v>0</v>
      </c>
      <c r="N66" s="300"/>
    </row>
    <row r="67" spans="1:14" s="49" customFormat="1" ht="14.25" thickBot="1" x14ac:dyDescent="0.2">
      <c r="A67" s="1" t="s">
        <v>314</v>
      </c>
      <c r="B67" s="3"/>
      <c r="C67" s="198" t="s">
        <v>315</v>
      </c>
      <c r="D67" s="199"/>
      <c r="E67" s="200"/>
      <c r="F67" s="201"/>
      <c r="G67" s="201"/>
      <c r="H67" s="201"/>
      <c r="I67" s="201"/>
      <c r="J67" s="199"/>
      <c r="K67" s="199"/>
      <c r="L67" s="199"/>
      <c r="M67" s="187">
        <v>129883341</v>
      </c>
      <c r="N67" s="297"/>
    </row>
    <row r="68" spans="1:14" s="49" customFormat="1" ht="6.75" customHeight="1" x14ac:dyDescent="0.15">
      <c r="A68" s="1"/>
      <c r="B68" s="3"/>
      <c r="C68" s="157"/>
      <c r="D68" s="157"/>
      <c r="E68" s="202"/>
      <c r="F68" s="203"/>
      <c r="G68" s="203"/>
      <c r="H68" s="203"/>
      <c r="I68" s="204"/>
      <c r="J68" s="205"/>
      <c r="K68" s="205"/>
      <c r="L68" s="205"/>
      <c r="M68" s="3"/>
      <c r="N68" s="3"/>
    </row>
    <row r="69" spans="1:14" s="49" customFormat="1" x14ac:dyDescent="0.15">
      <c r="A69" s="1"/>
      <c r="B69" s="3"/>
      <c r="C69" s="157"/>
      <c r="D69" s="206" t="s">
        <v>325</v>
      </c>
      <c r="E69" s="202"/>
      <c r="F69" s="203"/>
      <c r="G69" s="203"/>
      <c r="H69" s="203"/>
      <c r="I69" s="207"/>
      <c r="J69" s="205"/>
      <c r="K69" s="205"/>
      <c r="L69" s="205"/>
      <c r="M69" s="3"/>
      <c r="N69" s="3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11"/>
  <pageMargins left="0.7" right="0.7" top="0.39370078740157477" bottom="0.39370078740157477" header="0.51181102362204722" footer="0.51181102362204722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W65"/>
  <sheetViews>
    <sheetView showGridLines="0" tabSelected="1" topLeftCell="B1" zoomScale="85" zoomScaleNormal="85" zoomScaleSheetLayoutView="85" workbookViewId="0"/>
  </sheetViews>
  <sheetFormatPr defaultRowHeight="13.5" x14ac:dyDescent="0.15"/>
  <cols>
    <col min="1" max="1" width="0" style="212" hidden="1" customWidth="1"/>
    <col min="2" max="2" width="0.75" style="213" customWidth="1"/>
    <col min="3" max="3" width="1.375" style="213" customWidth="1"/>
    <col min="4" max="4" width="1.5" style="213" customWidth="1"/>
    <col min="5" max="6" width="1.625" style="213" customWidth="1"/>
    <col min="7" max="7" width="1.5" style="213" customWidth="1"/>
    <col min="8" max="8" width="1.625" style="213" customWidth="1"/>
    <col min="9" max="15" width="2.125" style="213" customWidth="1"/>
    <col min="16" max="16" width="6.625" style="213" customWidth="1"/>
    <col min="17" max="17" width="24.125" style="213" bestFit="1" customWidth="1"/>
    <col min="18" max="18" width="3.375" style="213" customWidth="1"/>
    <col min="19" max="19" width="24.125" style="213" bestFit="1" customWidth="1"/>
    <col min="20" max="20" width="3.75" style="213" bestFit="1" customWidth="1"/>
    <col min="21" max="21" width="24.125" style="213" bestFit="1" customWidth="1"/>
    <col min="22" max="22" width="3.375" style="213" customWidth="1"/>
    <col min="23" max="23" width="0.75" style="213" customWidth="1"/>
    <col min="24" max="16384" width="9" style="213"/>
  </cols>
  <sheetData>
    <row r="1" spans="1:23" x14ac:dyDescent="0.15">
      <c r="C1" s="213" t="s">
        <v>335</v>
      </c>
    </row>
    <row r="2" spans="1:23" x14ac:dyDescent="0.15">
      <c r="C2" s="213" t="s">
        <v>336</v>
      </c>
    </row>
    <row r="3" spans="1:23" x14ac:dyDescent="0.15">
      <c r="C3" s="213" t="s">
        <v>337</v>
      </c>
    </row>
    <row r="4" spans="1:23" x14ac:dyDescent="0.15">
      <c r="C4" s="213" t="s">
        <v>338</v>
      </c>
    </row>
    <row r="5" spans="1:23" x14ac:dyDescent="0.15">
      <c r="C5" s="213" t="s">
        <v>339</v>
      </c>
    </row>
    <row r="6" spans="1:23" x14ac:dyDescent="0.15">
      <c r="C6" s="213" t="s">
        <v>340</v>
      </c>
    </row>
    <row r="7" spans="1:23" x14ac:dyDescent="0.15">
      <c r="C7" s="213" t="s">
        <v>341</v>
      </c>
    </row>
    <row r="8" spans="1:23" s="210" customFormat="1" x14ac:dyDescent="0.15">
      <c r="A8" s="208"/>
      <c r="B8" s="209"/>
      <c r="D8" s="211"/>
      <c r="E8" s="211"/>
      <c r="F8" s="211"/>
      <c r="G8" s="211"/>
      <c r="H8" s="211"/>
      <c r="I8" s="211"/>
    </row>
    <row r="9" spans="1:23" ht="24" x14ac:dyDescent="0.15">
      <c r="C9" s="413" t="s">
        <v>355</v>
      </c>
      <c r="D9" s="413"/>
      <c r="E9" s="413"/>
      <c r="F9" s="413"/>
      <c r="G9" s="413"/>
      <c r="H9" s="413"/>
      <c r="I9" s="413"/>
      <c r="J9" s="413"/>
      <c r="K9" s="413"/>
      <c r="L9" s="413"/>
      <c r="M9" s="413"/>
      <c r="N9" s="413"/>
      <c r="O9" s="413"/>
      <c r="P9" s="413"/>
      <c r="Q9" s="413"/>
      <c r="R9" s="413"/>
      <c r="S9" s="413"/>
      <c r="T9" s="413"/>
      <c r="U9" s="413"/>
      <c r="V9" s="413"/>
      <c r="W9" s="214"/>
    </row>
    <row r="10" spans="1:23" ht="14.25" x14ac:dyDescent="0.15">
      <c r="C10" s="414" t="s">
        <v>349</v>
      </c>
      <c r="D10" s="414"/>
      <c r="E10" s="414"/>
      <c r="F10" s="414"/>
      <c r="G10" s="414"/>
      <c r="H10" s="414"/>
      <c r="I10" s="414"/>
      <c r="J10" s="414"/>
      <c r="K10" s="414"/>
      <c r="L10" s="414"/>
      <c r="M10" s="414"/>
      <c r="N10" s="414"/>
      <c r="O10" s="414"/>
      <c r="P10" s="414"/>
      <c r="Q10" s="414"/>
      <c r="R10" s="414"/>
      <c r="S10" s="414"/>
      <c r="T10" s="414"/>
      <c r="U10" s="414"/>
      <c r="V10" s="414"/>
      <c r="W10" s="214"/>
    </row>
    <row r="11" spans="1:23" ht="14.25" x14ac:dyDescent="0.15">
      <c r="C11" s="414" t="s">
        <v>351</v>
      </c>
      <c r="D11" s="414"/>
      <c r="E11" s="414"/>
      <c r="F11" s="414"/>
      <c r="G11" s="414"/>
      <c r="H11" s="414"/>
      <c r="I11" s="414"/>
      <c r="J11" s="414"/>
      <c r="K11" s="414"/>
      <c r="L11" s="414"/>
      <c r="M11" s="414"/>
      <c r="N11" s="414"/>
      <c r="O11" s="414"/>
      <c r="P11" s="414"/>
      <c r="Q11" s="414"/>
      <c r="R11" s="414"/>
      <c r="S11" s="414"/>
      <c r="T11" s="414"/>
      <c r="U11" s="414"/>
      <c r="V11" s="414"/>
      <c r="W11" s="214"/>
    </row>
    <row r="12" spans="1:23" ht="15.75" customHeight="1" thickBot="1" x14ac:dyDescent="0.2"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6"/>
      <c r="Q12" s="215"/>
      <c r="R12" s="216"/>
      <c r="S12" s="215"/>
      <c r="T12" s="215"/>
      <c r="U12" s="215"/>
      <c r="V12" s="304" t="s">
        <v>0</v>
      </c>
      <c r="W12" s="214"/>
    </row>
    <row r="13" spans="1:23" ht="14.25" thickBot="1" x14ac:dyDescent="0.2">
      <c r="A13" s="212" t="s">
        <v>316</v>
      </c>
      <c r="C13" s="415" t="s">
        <v>1</v>
      </c>
      <c r="D13" s="416"/>
      <c r="E13" s="416"/>
      <c r="F13" s="416"/>
      <c r="G13" s="416"/>
      <c r="H13" s="416"/>
      <c r="I13" s="416"/>
      <c r="J13" s="416"/>
      <c r="K13" s="416"/>
      <c r="L13" s="416"/>
      <c r="M13" s="416"/>
      <c r="N13" s="416"/>
      <c r="O13" s="416"/>
      <c r="P13" s="417"/>
      <c r="Q13" s="418" t="s">
        <v>318</v>
      </c>
      <c r="R13" s="419"/>
      <c r="S13" s="217"/>
      <c r="T13" s="217"/>
      <c r="U13" s="217"/>
      <c r="V13" s="217"/>
    </row>
    <row r="14" spans="1:23" x14ac:dyDescent="0.15">
      <c r="A14" s="212" t="s">
        <v>137</v>
      </c>
      <c r="C14" s="219"/>
      <c r="D14" s="220"/>
      <c r="E14" s="221" t="s">
        <v>138</v>
      </c>
      <c r="F14" s="221"/>
      <c r="G14" s="221"/>
      <c r="H14" s="221"/>
      <c r="I14" s="220"/>
      <c r="J14" s="221"/>
      <c r="K14" s="221"/>
      <c r="L14" s="221"/>
      <c r="M14" s="221"/>
      <c r="N14" s="220"/>
      <c r="O14" s="220"/>
      <c r="P14" s="220"/>
      <c r="Q14" s="222">
        <v>6007505683</v>
      </c>
      <c r="R14" s="223" t="s">
        <v>354</v>
      </c>
      <c r="S14" s="218"/>
      <c r="T14" s="218"/>
      <c r="U14" s="218"/>
      <c r="V14" s="218"/>
    </row>
    <row r="15" spans="1:23" x14ac:dyDescent="0.15">
      <c r="A15" s="212" t="s">
        <v>139</v>
      </c>
      <c r="C15" s="224"/>
      <c r="D15" s="225"/>
      <c r="E15" s="225"/>
      <c r="F15" s="19" t="s">
        <v>140</v>
      </c>
      <c r="G15" s="19"/>
      <c r="H15" s="19"/>
      <c r="I15" s="19"/>
      <c r="J15" s="19"/>
      <c r="K15" s="19"/>
      <c r="L15" s="19"/>
      <c r="M15" s="19"/>
      <c r="N15" s="225"/>
      <c r="O15" s="225"/>
      <c r="P15" s="225"/>
      <c r="Q15" s="226">
        <v>3294656620</v>
      </c>
      <c r="R15" s="227" t="s">
        <v>354</v>
      </c>
      <c r="S15" s="218"/>
      <c r="T15" s="218"/>
      <c r="U15" s="218"/>
      <c r="V15" s="218"/>
    </row>
    <row r="16" spans="1:23" x14ac:dyDescent="0.15">
      <c r="A16" s="212" t="s">
        <v>141</v>
      </c>
      <c r="C16" s="224"/>
      <c r="D16" s="225"/>
      <c r="E16" s="225"/>
      <c r="F16" s="19"/>
      <c r="G16" s="19" t="s">
        <v>142</v>
      </c>
      <c r="H16" s="19"/>
      <c r="I16" s="19"/>
      <c r="J16" s="19"/>
      <c r="K16" s="19"/>
      <c r="L16" s="19"/>
      <c r="M16" s="19"/>
      <c r="N16" s="225"/>
      <c r="O16" s="225"/>
      <c r="P16" s="225"/>
      <c r="Q16" s="226">
        <v>1074110763</v>
      </c>
      <c r="R16" s="227" t="s">
        <v>354</v>
      </c>
      <c r="S16" s="218"/>
      <c r="T16" s="218" t="s">
        <v>78</v>
      </c>
      <c r="U16" s="218"/>
      <c r="V16" s="218"/>
    </row>
    <row r="17" spans="1:22" x14ac:dyDescent="0.15">
      <c r="A17" s="212" t="s">
        <v>143</v>
      </c>
      <c r="C17" s="224"/>
      <c r="D17" s="225"/>
      <c r="E17" s="225"/>
      <c r="F17" s="19"/>
      <c r="G17" s="19"/>
      <c r="H17" s="19" t="s">
        <v>144</v>
      </c>
      <c r="I17" s="19"/>
      <c r="J17" s="19"/>
      <c r="K17" s="19"/>
      <c r="L17" s="19"/>
      <c r="M17" s="19"/>
      <c r="N17" s="225"/>
      <c r="O17" s="225"/>
      <c r="P17" s="225"/>
      <c r="Q17" s="226">
        <v>965223707</v>
      </c>
      <c r="R17" s="227" t="s">
        <v>354</v>
      </c>
      <c r="S17" s="218"/>
      <c r="T17" s="218"/>
      <c r="U17" s="218"/>
      <c r="V17" s="218"/>
    </row>
    <row r="18" spans="1:22" x14ac:dyDescent="0.15">
      <c r="A18" s="212" t="s">
        <v>145</v>
      </c>
      <c r="C18" s="224"/>
      <c r="D18" s="225"/>
      <c r="E18" s="225"/>
      <c r="F18" s="19"/>
      <c r="G18" s="19"/>
      <c r="H18" s="19" t="s">
        <v>146</v>
      </c>
      <c r="I18" s="19"/>
      <c r="J18" s="19"/>
      <c r="K18" s="19"/>
      <c r="L18" s="19"/>
      <c r="M18" s="19"/>
      <c r="N18" s="225"/>
      <c r="O18" s="225"/>
      <c r="P18" s="225"/>
      <c r="Q18" s="226">
        <v>15404494</v>
      </c>
      <c r="R18" s="227" t="s">
        <v>354</v>
      </c>
      <c r="S18" s="218"/>
      <c r="T18" s="218"/>
      <c r="U18" s="218"/>
      <c r="V18" s="218"/>
    </row>
    <row r="19" spans="1:22" x14ac:dyDescent="0.15">
      <c r="A19" s="212" t="s">
        <v>147</v>
      </c>
      <c r="C19" s="224"/>
      <c r="D19" s="225"/>
      <c r="E19" s="225"/>
      <c r="F19" s="19"/>
      <c r="G19" s="19"/>
      <c r="H19" s="19" t="s">
        <v>148</v>
      </c>
      <c r="I19" s="19"/>
      <c r="J19" s="19"/>
      <c r="K19" s="19"/>
      <c r="L19" s="19"/>
      <c r="M19" s="19"/>
      <c r="N19" s="225"/>
      <c r="O19" s="225"/>
      <c r="P19" s="225"/>
      <c r="Q19" s="226">
        <v>0</v>
      </c>
      <c r="R19" s="227" t="s">
        <v>354</v>
      </c>
      <c r="S19" s="218"/>
      <c r="T19" s="218"/>
      <c r="U19" s="218"/>
      <c r="V19" s="218"/>
    </row>
    <row r="20" spans="1:22" x14ac:dyDescent="0.15">
      <c r="A20" s="212" t="s">
        <v>149</v>
      </c>
      <c r="C20" s="224"/>
      <c r="D20" s="225"/>
      <c r="E20" s="225"/>
      <c r="F20" s="19"/>
      <c r="G20" s="19"/>
      <c r="H20" s="19" t="s">
        <v>36</v>
      </c>
      <c r="I20" s="19"/>
      <c r="J20" s="19"/>
      <c r="K20" s="19"/>
      <c r="L20" s="19"/>
      <c r="M20" s="19"/>
      <c r="N20" s="225"/>
      <c r="O20" s="225"/>
      <c r="P20" s="225"/>
      <c r="Q20" s="226">
        <v>93482562</v>
      </c>
      <c r="R20" s="227" t="s">
        <v>354</v>
      </c>
      <c r="S20" s="218"/>
      <c r="T20" s="218"/>
      <c r="U20" s="218"/>
      <c r="V20" s="218"/>
    </row>
    <row r="21" spans="1:22" x14ac:dyDescent="0.15">
      <c r="A21" s="212" t="s">
        <v>150</v>
      </c>
      <c r="C21" s="224"/>
      <c r="D21" s="225"/>
      <c r="E21" s="225"/>
      <c r="F21" s="19"/>
      <c r="G21" s="19" t="s">
        <v>151</v>
      </c>
      <c r="H21" s="19"/>
      <c r="I21" s="19"/>
      <c r="J21" s="19"/>
      <c r="K21" s="19"/>
      <c r="L21" s="19"/>
      <c r="M21" s="19"/>
      <c r="N21" s="225"/>
      <c r="O21" s="225"/>
      <c r="P21" s="225"/>
      <c r="Q21" s="226">
        <v>2140495528</v>
      </c>
      <c r="R21" s="227" t="s">
        <v>354</v>
      </c>
      <c r="S21" s="218"/>
      <c r="T21" s="218"/>
      <c r="U21" s="218"/>
      <c r="V21" s="218"/>
    </row>
    <row r="22" spans="1:22" x14ac:dyDescent="0.15">
      <c r="A22" s="212" t="s">
        <v>152</v>
      </c>
      <c r="C22" s="224"/>
      <c r="D22" s="225"/>
      <c r="E22" s="225"/>
      <c r="F22" s="19"/>
      <c r="G22" s="19"/>
      <c r="H22" s="19" t="s">
        <v>153</v>
      </c>
      <c r="I22" s="19"/>
      <c r="J22" s="19"/>
      <c r="K22" s="19"/>
      <c r="L22" s="19"/>
      <c r="M22" s="19"/>
      <c r="N22" s="225"/>
      <c r="O22" s="225"/>
      <c r="P22" s="225"/>
      <c r="Q22" s="226">
        <v>934067000</v>
      </c>
      <c r="R22" s="227" t="s">
        <v>354</v>
      </c>
      <c r="S22" s="218"/>
      <c r="T22" s="218"/>
      <c r="U22" s="218"/>
      <c r="V22" s="218"/>
    </row>
    <row r="23" spans="1:22" x14ac:dyDescent="0.15">
      <c r="A23" s="212" t="s">
        <v>154</v>
      </c>
      <c r="C23" s="224"/>
      <c r="D23" s="225"/>
      <c r="E23" s="225"/>
      <c r="F23" s="19"/>
      <c r="G23" s="19"/>
      <c r="H23" s="19" t="s">
        <v>155</v>
      </c>
      <c r="I23" s="19"/>
      <c r="J23" s="19"/>
      <c r="K23" s="19"/>
      <c r="L23" s="19"/>
      <c r="M23" s="19"/>
      <c r="N23" s="225"/>
      <c r="O23" s="225"/>
      <c r="P23" s="225"/>
      <c r="Q23" s="226">
        <v>143909735</v>
      </c>
      <c r="R23" s="227" t="s">
        <v>354</v>
      </c>
      <c r="S23" s="218"/>
      <c r="T23" s="218"/>
      <c r="U23" s="218"/>
      <c r="V23" s="218"/>
    </row>
    <row r="24" spans="1:22" x14ac:dyDescent="0.15">
      <c r="A24" s="212" t="s">
        <v>156</v>
      </c>
      <c r="C24" s="224"/>
      <c r="D24" s="225"/>
      <c r="E24" s="225"/>
      <c r="F24" s="19"/>
      <c r="G24" s="19"/>
      <c r="H24" s="19" t="s">
        <v>157</v>
      </c>
      <c r="I24" s="19"/>
      <c r="J24" s="19"/>
      <c r="K24" s="19"/>
      <c r="L24" s="19"/>
      <c r="M24" s="19"/>
      <c r="N24" s="225"/>
      <c r="O24" s="225"/>
      <c r="P24" s="225"/>
      <c r="Q24" s="226">
        <v>1062518793</v>
      </c>
      <c r="R24" s="227" t="s">
        <v>354</v>
      </c>
      <c r="S24" s="218"/>
      <c r="T24" s="218"/>
      <c r="U24" s="218"/>
      <c r="V24" s="218"/>
    </row>
    <row r="25" spans="1:22" x14ac:dyDescent="0.15">
      <c r="A25" s="212" t="s">
        <v>158</v>
      </c>
      <c r="C25" s="224"/>
      <c r="D25" s="225"/>
      <c r="E25" s="225"/>
      <c r="F25" s="19"/>
      <c r="G25" s="19"/>
      <c r="H25" s="19" t="s">
        <v>36</v>
      </c>
      <c r="I25" s="19"/>
      <c r="J25" s="19"/>
      <c r="K25" s="19"/>
      <c r="L25" s="19"/>
      <c r="M25" s="19"/>
      <c r="N25" s="225"/>
      <c r="O25" s="225"/>
      <c r="P25" s="225"/>
      <c r="Q25" s="226" t="s">
        <v>12</v>
      </c>
      <c r="R25" s="227" t="s">
        <v>354</v>
      </c>
      <c r="S25" s="218"/>
      <c r="T25" s="218"/>
      <c r="U25" s="218"/>
      <c r="V25" s="218"/>
    </row>
    <row r="26" spans="1:22" x14ac:dyDescent="0.15">
      <c r="A26" s="212" t="s">
        <v>159</v>
      </c>
      <c r="C26" s="224"/>
      <c r="D26" s="225"/>
      <c r="E26" s="225"/>
      <c r="F26" s="19"/>
      <c r="G26" s="19" t="s">
        <v>160</v>
      </c>
      <c r="H26" s="19"/>
      <c r="I26" s="19"/>
      <c r="J26" s="19"/>
      <c r="K26" s="19"/>
      <c r="L26" s="19"/>
      <c r="M26" s="19"/>
      <c r="N26" s="225"/>
      <c r="O26" s="225"/>
      <c r="P26" s="225"/>
      <c r="Q26" s="226">
        <v>80050329</v>
      </c>
      <c r="R26" s="227" t="s">
        <v>354</v>
      </c>
      <c r="S26" s="218"/>
      <c r="T26" s="218"/>
      <c r="U26" s="218"/>
      <c r="V26" s="218"/>
    </row>
    <row r="27" spans="1:22" x14ac:dyDescent="0.15">
      <c r="A27" s="212" t="s">
        <v>161</v>
      </c>
      <c r="C27" s="224"/>
      <c r="D27" s="225"/>
      <c r="E27" s="225"/>
      <c r="F27" s="19"/>
      <c r="G27" s="19"/>
      <c r="H27" s="225" t="s">
        <v>162</v>
      </c>
      <c r="I27" s="225"/>
      <c r="J27" s="19"/>
      <c r="K27" s="225"/>
      <c r="L27" s="19"/>
      <c r="M27" s="19"/>
      <c r="N27" s="225"/>
      <c r="O27" s="225"/>
      <c r="P27" s="225"/>
      <c r="Q27" s="226">
        <v>64293985</v>
      </c>
      <c r="R27" s="227" t="s">
        <v>354</v>
      </c>
      <c r="S27" s="218"/>
      <c r="T27" s="218"/>
      <c r="U27" s="218"/>
      <c r="V27" s="218"/>
    </row>
    <row r="28" spans="1:22" x14ac:dyDescent="0.15">
      <c r="A28" s="212" t="s">
        <v>163</v>
      </c>
      <c r="C28" s="224"/>
      <c r="D28" s="225"/>
      <c r="E28" s="225"/>
      <c r="F28" s="19"/>
      <c r="G28" s="19"/>
      <c r="H28" s="19" t="s">
        <v>164</v>
      </c>
      <c r="I28" s="19"/>
      <c r="J28" s="19"/>
      <c r="K28" s="19"/>
      <c r="L28" s="19"/>
      <c r="M28" s="19"/>
      <c r="N28" s="225"/>
      <c r="O28" s="225"/>
      <c r="P28" s="225"/>
      <c r="Q28" s="226">
        <v>330865</v>
      </c>
      <c r="R28" s="227" t="s">
        <v>354</v>
      </c>
      <c r="S28" s="218"/>
      <c r="T28" s="218"/>
      <c r="U28" s="218"/>
      <c r="V28" s="218"/>
    </row>
    <row r="29" spans="1:22" x14ac:dyDescent="0.15">
      <c r="A29" s="212" t="s">
        <v>165</v>
      </c>
      <c r="C29" s="224"/>
      <c r="D29" s="225"/>
      <c r="E29" s="225"/>
      <c r="F29" s="19"/>
      <c r="G29" s="19"/>
      <c r="H29" s="19" t="s">
        <v>36</v>
      </c>
      <c r="I29" s="19"/>
      <c r="J29" s="19"/>
      <c r="K29" s="19"/>
      <c r="L29" s="19"/>
      <c r="M29" s="19"/>
      <c r="N29" s="225"/>
      <c r="O29" s="225"/>
      <c r="P29" s="225"/>
      <c r="Q29" s="226">
        <v>15425479</v>
      </c>
      <c r="R29" s="227" t="s">
        <v>354</v>
      </c>
      <c r="S29" s="218"/>
      <c r="T29" s="218"/>
      <c r="U29" s="218"/>
      <c r="V29" s="218"/>
    </row>
    <row r="30" spans="1:22" x14ac:dyDescent="0.15">
      <c r="A30" s="212" t="s">
        <v>166</v>
      </c>
      <c r="C30" s="224"/>
      <c r="D30" s="225"/>
      <c r="E30" s="225"/>
      <c r="F30" s="225" t="s">
        <v>167</v>
      </c>
      <c r="G30" s="225"/>
      <c r="H30" s="19"/>
      <c r="I30" s="225"/>
      <c r="J30" s="19"/>
      <c r="K30" s="19"/>
      <c r="L30" s="19"/>
      <c r="M30" s="19"/>
      <c r="N30" s="225"/>
      <c r="O30" s="225"/>
      <c r="P30" s="225"/>
      <c r="Q30" s="226">
        <v>2712849063</v>
      </c>
      <c r="R30" s="227" t="s">
        <v>354</v>
      </c>
      <c r="S30" s="218"/>
      <c r="T30" s="218"/>
      <c r="U30" s="218"/>
      <c r="V30" s="218"/>
    </row>
    <row r="31" spans="1:22" x14ac:dyDescent="0.15">
      <c r="A31" s="212" t="s">
        <v>168</v>
      </c>
      <c r="C31" s="224"/>
      <c r="D31" s="225"/>
      <c r="E31" s="225"/>
      <c r="F31" s="19"/>
      <c r="G31" s="19" t="s">
        <v>169</v>
      </c>
      <c r="H31" s="19"/>
      <c r="I31" s="225"/>
      <c r="J31" s="19"/>
      <c r="K31" s="19"/>
      <c r="L31" s="19"/>
      <c r="M31" s="19"/>
      <c r="N31" s="225"/>
      <c r="O31" s="225"/>
      <c r="P31" s="225"/>
      <c r="Q31" s="226">
        <v>1748525956</v>
      </c>
      <c r="R31" s="227" t="s">
        <v>354</v>
      </c>
      <c r="S31" s="218"/>
      <c r="T31" s="218"/>
      <c r="U31" s="218"/>
      <c r="V31" s="218"/>
    </row>
    <row r="32" spans="1:22" x14ac:dyDescent="0.15">
      <c r="A32" s="212" t="s">
        <v>170</v>
      </c>
      <c r="C32" s="224"/>
      <c r="D32" s="225"/>
      <c r="E32" s="225"/>
      <c r="F32" s="19"/>
      <c r="G32" s="19" t="s">
        <v>171</v>
      </c>
      <c r="H32" s="19"/>
      <c r="I32" s="225"/>
      <c r="J32" s="19"/>
      <c r="K32" s="19"/>
      <c r="L32" s="19"/>
      <c r="M32" s="19"/>
      <c r="N32" s="225"/>
      <c r="O32" s="225"/>
      <c r="P32" s="225"/>
      <c r="Q32" s="226">
        <v>520255539</v>
      </c>
      <c r="R32" s="227" t="s">
        <v>354</v>
      </c>
      <c r="S32" s="218"/>
      <c r="T32" s="218"/>
      <c r="U32" s="218"/>
      <c r="V32" s="218"/>
    </row>
    <row r="33" spans="1:22" x14ac:dyDescent="0.15">
      <c r="A33" s="212" t="s">
        <v>172</v>
      </c>
      <c r="C33" s="224"/>
      <c r="D33" s="225"/>
      <c r="E33" s="225"/>
      <c r="F33" s="19"/>
      <c r="G33" s="19" t="s">
        <v>173</v>
      </c>
      <c r="H33" s="19"/>
      <c r="I33" s="225"/>
      <c r="J33" s="19"/>
      <c r="K33" s="19"/>
      <c r="L33" s="19"/>
      <c r="M33" s="19"/>
      <c r="N33" s="225"/>
      <c r="O33" s="225"/>
      <c r="P33" s="225"/>
      <c r="Q33" s="226">
        <v>441208410</v>
      </c>
      <c r="R33" s="227" t="s">
        <v>354</v>
      </c>
      <c r="S33" s="218"/>
      <c r="T33" s="218"/>
      <c r="U33" s="218"/>
      <c r="V33" s="218"/>
    </row>
    <row r="34" spans="1:22" x14ac:dyDescent="0.15">
      <c r="A34" s="212" t="s">
        <v>174</v>
      </c>
      <c r="C34" s="224"/>
      <c r="D34" s="225"/>
      <c r="E34" s="225"/>
      <c r="F34" s="19"/>
      <c r="G34" s="19" t="s">
        <v>36</v>
      </c>
      <c r="H34" s="19"/>
      <c r="I34" s="19"/>
      <c r="J34" s="19"/>
      <c r="K34" s="19"/>
      <c r="L34" s="19"/>
      <c r="M34" s="19"/>
      <c r="N34" s="225"/>
      <c r="O34" s="225"/>
      <c r="P34" s="225"/>
      <c r="Q34" s="226">
        <v>2859158</v>
      </c>
      <c r="R34" s="227" t="s">
        <v>354</v>
      </c>
      <c r="S34" s="218"/>
      <c r="T34" s="218"/>
      <c r="U34" s="218"/>
      <c r="V34" s="218"/>
    </row>
    <row r="35" spans="1:22" x14ac:dyDescent="0.15">
      <c r="A35" s="212" t="s">
        <v>175</v>
      </c>
      <c r="C35" s="224"/>
      <c r="D35" s="225"/>
      <c r="E35" s="19" t="s">
        <v>176</v>
      </c>
      <c r="F35" s="19"/>
      <c r="G35" s="19"/>
      <c r="H35" s="19"/>
      <c r="I35" s="19"/>
      <c r="J35" s="19"/>
      <c r="K35" s="19"/>
      <c r="L35" s="225"/>
      <c r="M35" s="225"/>
      <c r="N35" s="225"/>
      <c r="O35" s="402"/>
      <c r="P35" s="403"/>
      <c r="Q35" s="226">
        <v>250367557</v>
      </c>
      <c r="R35" s="227" t="s">
        <v>354</v>
      </c>
      <c r="S35" s="218"/>
      <c r="T35" s="218"/>
      <c r="U35" s="218"/>
      <c r="V35" s="218"/>
    </row>
    <row r="36" spans="1:22" x14ac:dyDescent="0.15">
      <c r="A36" s="212" t="s">
        <v>177</v>
      </c>
      <c r="C36" s="224"/>
      <c r="D36" s="225"/>
      <c r="E36" s="225"/>
      <c r="F36" s="19" t="s">
        <v>178</v>
      </c>
      <c r="G36" s="19"/>
      <c r="H36" s="19"/>
      <c r="I36" s="19"/>
      <c r="J36" s="19"/>
      <c r="K36" s="19"/>
      <c r="L36" s="225"/>
      <c r="M36" s="225"/>
      <c r="N36" s="225"/>
      <c r="O36" s="402"/>
      <c r="P36" s="403"/>
      <c r="Q36" s="226">
        <v>94129004</v>
      </c>
      <c r="R36" s="227" t="s">
        <v>354</v>
      </c>
      <c r="S36" s="218"/>
      <c r="T36" s="218"/>
      <c r="U36" s="218"/>
      <c r="V36" s="218"/>
    </row>
    <row r="37" spans="1:22" x14ac:dyDescent="0.15">
      <c r="A37" s="212" t="s">
        <v>179</v>
      </c>
      <c r="C37" s="224"/>
      <c r="D37" s="225"/>
      <c r="E37" s="225"/>
      <c r="F37" s="19" t="s">
        <v>36</v>
      </c>
      <c r="G37" s="19"/>
      <c r="H37" s="225"/>
      <c r="I37" s="19"/>
      <c r="J37" s="19"/>
      <c r="K37" s="19"/>
      <c r="L37" s="225"/>
      <c r="M37" s="225"/>
      <c r="N37" s="225"/>
      <c r="O37" s="402"/>
      <c r="P37" s="403"/>
      <c r="Q37" s="228">
        <v>156238553</v>
      </c>
      <c r="R37" s="229" t="s">
        <v>354</v>
      </c>
      <c r="S37" s="224"/>
      <c r="T37" s="225"/>
      <c r="U37" s="225"/>
      <c r="V37" s="225"/>
    </row>
    <row r="38" spans="1:22" x14ac:dyDescent="0.15">
      <c r="A38" s="212" t="s">
        <v>135</v>
      </c>
      <c r="C38" s="230"/>
      <c r="D38" s="231" t="s">
        <v>136</v>
      </c>
      <c r="E38" s="231"/>
      <c r="F38" s="232"/>
      <c r="G38" s="232"/>
      <c r="H38" s="231"/>
      <c r="I38" s="232"/>
      <c r="J38" s="232"/>
      <c r="K38" s="232"/>
      <c r="L38" s="231"/>
      <c r="M38" s="231"/>
      <c r="N38" s="231"/>
      <c r="O38" s="233"/>
      <c r="P38" s="233"/>
      <c r="Q38" s="234">
        <v>-5757138126</v>
      </c>
      <c r="R38" s="235" t="s">
        <v>354</v>
      </c>
      <c r="S38" s="225"/>
      <c r="T38" s="225"/>
      <c r="U38" s="225"/>
      <c r="V38" s="225"/>
    </row>
    <row r="39" spans="1:22" x14ac:dyDescent="0.15">
      <c r="A39" s="212" t="s">
        <v>182</v>
      </c>
      <c r="C39" s="224"/>
      <c r="D39" s="225"/>
      <c r="E39" s="19" t="s">
        <v>183</v>
      </c>
      <c r="F39" s="19"/>
      <c r="G39" s="19"/>
      <c r="H39" s="225"/>
      <c r="I39" s="19"/>
      <c r="J39" s="19"/>
      <c r="K39" s="19"/>
      <c r="L39" s="225"/>
      <c r="M39" s="225"/>
      <c r="N39" s="225"/>
      <c r="O39" s="236"/>
      <c r="P39" s="236"/>
      <c r="Q39" s="226">
        <v>3567254</v>
      </c>
      <c r="R39" s="237" t="s">
        <v>354</v>
      </c>
      <c r="S39" s="225"/>
      <c r="T39" s="225"/>
      <c r="U39" s="225"/>
      <c r="V39" s="225"/>
    </row>
    <row r="40" spans="1:22" x14ac:dyDescent="0.15">
      <c r="A40" s="212" t="s">
        <v>184</v>
      </c>
      <c r="C40" s="224"/>
      <c r="D40" s="225"/>
      <c r="E40" s="19"/>
      <c r="F40" s="19" t="s">
        <v>185</v>
      </c>
      <c r="G40" s="19"/>
      <c r="H40" s="225"/>
      <c r="I40" s="19"/>
      <c r="J40" s="19"/>
      <c r="K40" s="19"/>
      <c r="L40" s="225"/>
      <c r="M40" s="225"/>
      <c r="N40" s="225"/>
      <c r="O40" s="236"/>
      <c r="P40" s="236"/>
      <c r="Q40" s="226" t="s">
        <v>12</v>
      </c>
      <c r="R40" s="227" t="s">
        <v>354</v>
      </c>
      <c r="S40" s="225"/>
      <c r="T40" s="225"/>
      <c r="U40" s="225"/>
      <c r="V40" s="225"/>
    </row>
    <row r="41" spans="1:22" x14ac:dyDescent="0.15">
      <c r="A41" s="212" t="s">
        <v>186</v>
      </c>
      <c r="C41" s="224"/>
      <c r="D41" s="225"/>
      <c r="E41" s="225"/>
      <c r="F41" s="225" t="s">
        <v>187</v>
      </c>
      <c r="G41" s="225"/>
      <c r="H41" s="19"/>
      <c r="I41" s="225"/>
      <c r="J41" s="19"/>
      <c r="K41" s="19"/>
      <c r="L41" s="19"/>
      <c r="M41" s="19"/>
      <c r="N41" s="225"/>
      <c r="O41" s="225"/>
      <c r="P41" s="225"/>
      <c r="Q41" s="226">
        <v>3567254</v>
      </c>
      <c r="R41" s="227" t="s">
        <v>354</v>
      </c>
      <c r="S41" s="218"/>
      <c r="T41" s="218"/>
      <c r="U41" s="218"/>
      <c r="V41" s="218"/>
    </row>
    <row r="42" spans="1:22" x14ac:dyDescent="0.15">
      <c r="A42" s="212" t="s">
        <v>188</v>
      </c>
      <c r="C42" s="224"/>
      <c r="D42" s="225"/>
      <c r="E42" s="225"/>
      <c r="F42" s="19" t="s">
        <v>189</v>
      </c>
      <c r="G42" s="19"/>
      <c r="H42" s="19"/>
      <c r="I42" s="19"/>
      <c r="J42" s="19"/>
      <c r="K42" s="19"/>
      <c r="L42" s="19"/>
      <c r="M42" s="19"/>
      <c r="N42" s="225"/>
      <c r="O42" s="225"/>
      <c r="P42" s="225"/>
      <c r="Q42" s="226" t="s">
        <v>12</v>
      </c>
      <c r="R42" s="227" t="s">
        <v>354</v>
      </c>
      <c r="S42" s="218"/>
      <c r="T42" s="218"/>
      <c r="U42" s="218"/>
      <c r="V42" s="218"/>
    </row>
    <row r="43" spans="1:22" x14ac:dyDescent="0.15">
      <c r="A43" s="212" t="s">
        <v>190</v>
      </c>
      <c r="C43" s="224"/>
      <c r="D43" s="225"/>
      <c r="E43" s="225"/>
      <c r="F43" s="19" t="s">
        <v>191</v>
      </c>
      <c r="G43" s="19"/>
      <c r="H43" s="19"/>
      <c r="I43" s="19"/>
      <c r="J43" s="19"/>
      <c r="K43" s="19"/>
      <c r="L43" s="19"/>
      <c r="M43" s="19"/>
      <c r="N43" s="225"/>
      <c r="O43" s="225"/>
      <c r="P43" s="225"/>
      <c r="Q43" s="226" t="s">
        <v>12</v>
      </c>
      <c r="R43" s="227" t="s">
        <v>354</v>
      </c>
      <c r="S43" s="218"/>
      <c r="T43" s="218"/>
      <c r="U43" s="218"/>
      <c r="V43" s="218"/>
    </row>
    <row r="44" spans="1:22" x14ac:dyDescent="0.15">
      <c r="A44" s="212" t="s">
        <v>192</v>
      </c>
      <c r="C44" s="224"/>
      <c r="D44" s="225"/>
      <c r="E44" s="225"/>
      <c r="F44" s="19" t="s">
        <v>36</v>
      </c>
      <c r="G44" s="19"/>
      <c r="H44" s="19"/>
      <c r="I44" s="19"/>
      <c r="J44" s="19"/>
      <c r="K44" s="19"/>
      <c r="L44" s="19"/>
      <c r="M44" s="19"/>
      <c r="N44" s="225"/>
      <c r="O44" s="225"/>
      <c r="P44" s="225"/>
      <c r="Q44" s="226" t="s">
        <v>12</v>
      </c>
      <c r="R44" s="227" t="s">
        <v>354</v>
      </c>
      <c r="S44" s="218"/>
      <c r="T44" s="218"/>
      <c r="U44" s="218"/>
      <c r="V44" s="218"/>
    </row>
    <row r="45" spans="1:22" ht="14.25" thickBot="1" x14ac:dyDescent="0.2">
      <c r="A45" s="212" t="s">
        <v>193</v>
      </c>
      <c r="C45" s="224"/>
      <c r="D45" s="225"/>
      <c r="E45" s="19" t="s">
        <v>194</v>
      </c>
      <c r="F45" s="19"/>
      <c r="G45" s="19"/>
      <c r="H45" s="19"/>
      <c r="I45" s="19"/>
      <c r="J45" s="19"/>
      <c r="K45" s="19"/>
      <c r="L45" s="19"/>
      <c r="M45" s="19"/>
      <c r="N45" s="225"/>
      <c r="O45" s="225"/>
      <c r="P45" s="225"/>
      <c r="Q45" s="226">
        <v>15606444</v>
      </c>
      <c r="R45" s="237" t="s">
        <v>354</v>
      </c>
      <c r="S45" s="218"/>
      <c r="T45" s="218"/>
      <c r="U45" s="218"/>
      <c r="V45" s="218"/>
    </row>
    <row r="46" spans="1:22" x14ac:dyDescent="0.15">
      <c r="A46" s="212" t="s">
        <v>195</v>
      </c>
      <c r="C46" s="224"/>
      <c r="D46" s="225"/>
      <c r="E46" s="225"/>
      <c r="F46" s="19" t="s">
        <v>196</v>
      </c>
      <c r="G46" s="19"/>
      <c r="H46" s="19"/>
      <c r="I46" s="19"/>
      <c r="J46" s="19"/>
      <c r="K46" s="19"/>
      <c r="L46" s="225"/>
      <c r="M46" s="225"/>
      <c r="N46" s="225"/>
      <c r="O46" s="402"/>
      <c r="P46" s="403"/>
      <c r="Q46" s="226">
        <v>1536333</v>
      </c>
      <c r="R46" s="227" t="s">
        <v>354</v>
      </c>
      <c r="S46" s="404" t="s">
        <v>318</v>
      </c>
      <c r="T46" s="405"/>
      <c r="U46" s="405"/>
      <c r="V46" s="406"/>
    </row>
    <row r="47" spans="1:22" ht="14.25" thickBot="1" x14ac:dyDescent="0.2">
      <c r="A47" s="212" t="s">
        <v>197</v>
      </c>
      <c r="C47" s="238"/>
      <c r="D47" s="239"/>
      <c r="E47" s="239"/>
      <c r="F47" s="240" t="s">
        <v>36</v>
      </c>
      <c r="G47" s="240"/>
      <c r="H47" s="240"/>
      <c r="I47" s="240"/>
      <c r="J47" s="240"/>
      <c r="K47" s="240"/>
      <c r="L47" s="239"/>
      <c r="M47" s="239"/>
      <c r="N47" s="239"/>
      <c r="O47" s="407"/>
      <c r="P47" s="408"/>
      <c r="Q47" s="226">
        <v>14070111</v>
      </c>
      <c r="R47" s="227" t="s">
        <v>354</v>
      </c>
      <c r="S47" s="409" t="s">
        <v>131</v>
      </c>
      <c r="T47" s="410"/>
      <c r="U47" s="411" t="s">
        <v>133</v>
      </c>
      <c r="V47" s="412"/>
    </row>
    <row r="48" spans="1:22" x14ac:dyDescent="0.15">
      <c r="A48" s="212" t="s">
        <v>200</v>
      </c>
      <c r="C48" s="230"/>
      <c r="D48" s="231" t="s">
        <v>181</v>
      </c>
      <c r="E48" s="231"/>
      <c r="F48" s="232"/>
      <c r="G48" s="232"/>
      <c r="H48" s="232"/>
      <c r="I48" s="232"/>
      <c r="J48" s="232"/>
      <c r="K48" s="232"/>
      <c r="L48" s="232"/>
      <c r="M48" s="232"/>
      <c r="N48" s="231"/>
      <c r="O48" s="231"/>
      <c r="P48" s="231"/>
      <c r="Q48" s="234">
        <v>-5745098936</v>
      </c>
      <c r="R48" s="241" t="s">
        <v>354</v>
      </c>
      <c r="S48" s="392"/>
      <c r="T48" s="393"/>
      <c r="U48" s="242">
        <v>-5745098936</v>
      </c>
      <c r="V48" s="303" t="s">
        <v>354</v>
      </c>
    </row>
    <row r="49" spans="1:22" x14ac:dyDescent="0.15">
      <c r="A49" s="212" t="s">
        <v>202</v>
      </c>
      <c r="C49" s="224"/>
      <c r="D49" s="225" t="s">
        <v>203</v>
      </c>
      <c r="E49" s="225"/>
      <c r="F49" s="225"/>
      <c r="G49" s="225"/>
      <c r="H49" s="225"/>
      <c r="I49" s="225"/>
      <c r="J49" s="225"/>
      <c r="K49" s="225"/>
      <c r="L49" s="225"/>
      <c r="M49" s="19"/>
      <c r="N49" s="225"/>
      <c r="O49" s="225"/>
      <c r="P49" s="243"/>
      <c r="Q49" s="244">
        <v>5947055725</v>
      </c>
      <c r="R49" s="245" t="s">
        <v>354</v>
      </c>
      <c r="S49" s="394"/>
      <c r="T49" s="395"/>
      <c r="U49" s="246">
        <v>5947055725</v>
      </c>
      <c r="V49" s="247" t="s">
        <v>354</v>
      </c>
    </row>
    <row r="50" spans="1:22" x14ac:dyDescent="0.15">
      <c r="A50" s="212" t="s">
        <v>204</v>
      </c>
      <c r="C50" s="224"/>
      <c r="D50" s="225"/>
      <c r="E50" s="225" t="s">
        <v>205</v>
      </c>
      <c r="F50" s="225"/>
      <c r="G50" s="109"/>
      <c r="H50" s="109"/>
      <c r="I50" s="109"/>
      <c r="J50" s="109"/>
      <c r="K50" s="109"/>
      <c r="L50" s="225"/>
      <c r="M50" s="19"/>
      <c r="N50" s="225"/>
      <c r="O50" s="225"/>
      <c r="P50" s="243"/>
      <c r="Q50" s="246">
        <v>4644063270</v>
      </c>
      <c r="R50" s="247" t="s">
        <v>354</v>
      </c>
      <c r="S50" s="396"/>
      <c r="T50" s="397"/>
      <c r="U50" s="246">
        <v>4644063270</v>
      </c>
      <c r="V50" s="247" t="s">
        <v>354</v>
      </c>
    </row>
    <row r="51" spans="1:22" x14ac:dyDescent="0.15">
      <c r="A51" s="212" t="s">
        <v>206</v>
      </c>
      <c r="C51" s="238"/>
      <c r="D51" s="225"/>
      <c r="E51" s="225" t="s">
        <v>207</v>
      </c>
      <c r="F51" s="126"/>
      <c r="G51" s="126"/>
      <c r="H51" s="126"/>
      <c r="I51" s="126"/>
      <c r="J51" s="126"/>
      <c r="K51" s="126"/>
      <c r="L51" s="225"/>
      <c r="M51" s="19"/>
      <c r="N51" s="225"/>
      <c r="O51" s="225"/>
      <c r="P51" s="243"/>
      <c r="Q51" s="248">
        <v>1302992455</v>
      </c>
      <c r="R51" s="249" t="s">
        <v>354</v>
      </c>
      <c r="S51" s="398"/>
      <c r="T51" s="399"/>
      <c r="U51" s="246">
        <v>1302992455</v>
      </c>
      <c r="V51" s="247" t="s">
        <v>354</v>
      </c>
    </row>
    <row r="52" spans="1:22" x14ac:dyDescent="0.15">
      <c r="A52" s="212" t="s">
        <v>208</v>
      </c>
      <c r="C52" s="230"/>
      <c r="D52" s="231" t="s">
        <v>209</v>
      </c>
      <c r="E52" s="231"/>
      <c r="F52" s="119"/>
      <c r="G52" s="119"/>
      <c r="H52" s="119"/>
      <c r="I52" s="250"/>
      <c r="J52" s="250"/>
      <c r="K52" s="250"/>
      <c r="L52" s="231"/>
      <c r="M52" s="231"/>
      <c r="N52" s="231"/>
      <c r="O52" s="231"/>
      <c r="P52" s="251"/>
      <c r="Q52" s="234">
        <v>201956789</v>
      </c>
      <c r="R52" s="241" t="s">
        <v>354</v>
      </c>
      <c r="S52" s="400"/>
      <c r="T52" s="401"/>
      <c r="U52" s="234">
        <v>201956789</v>
      </c>
      <c r="V52" s="241" t="s">
        <v>354</v>
      </c>
    </row>
    <row r="53" spans="1:22" x14ac:dyDescent="0.15">
      <c r="A53" s="212" t="s">
        <v>210</v>
      </c>
      <c r="C53" s="224"/>
      <c r="D53" s="225" t="s">
        <v>329</v>
      </c>
      <c r="E53" s="225"/>
      <c r="F53" s="126"/>
      <c r="G53" s="126"/>
      <c r="H53" s="126"/>
      <c r="I53" s="109"/>
      <c r="J53" s="109"/>
      <c r="K53" s="109"/>
      <c r="L53" s="225"/>
      <c r="M53" s="225"/>
      <c r="N53" s="225"/>
      <c r="O53" s="225"/>
      <c r="P53" s="243"/>
      <c r="Q53" s="388"/>
      <c r="R53" s="389"/>
      <c r="S53" s="252">
        <v>-360748866</v>
      </c>
      <c r="T53" s="253" t="s">
        <v>354</v>
      </c>
      <c r="U53" s="246">
        <v>360748866</v>
      </c>
      <c r="V53" s="247" t="s">
        <v>354</v>
      </c>
    </row>
    <row r="54" spans="1:22" x14ac:dyDescent="0.15">
      <c r="A54" s="212" t="s">
        <v>211</v>
      </c>
      <c r="C54" s="224"/>
      <c r="D54" s="225"/>
      <c r="E54" s="126" t="s">
        <v>212</v>
      </c>
      <c r="F54" s="126"/>
      <c r="G54" s="126"/>
      <c r="H54" s="109"/>
      <c r="I54" s="109"/>
      <c r="J54" s="109"/>
      <c r="K54" s="109"/>
      <c r="L54" s="225"/>
      <c r="M54" s="225"/>
      <c r="N54" s="225"/>
      <c r="O54" s="225"/>
      <c r="P54" s="243"/>
      <c r="Q54" s="388"/>
      <c r="R54" s="389"/>
      <c r="S54" s="254">
        <v>592591935</v>
      </c>
      <c r="T54" s="255" t="s">
        <v>354</v>
      </c>
      <c r="U54" s="246">
        <v>-592591935</v>
      </c>
      <c r="V54" s="247" t="s">
        <v>354</v>
      </c>
    </row>
    <row r="55" spans="1:22" x14ac:dyDescent="0.15">
      <c r="A55" s="212" t="s">
        <v>213</v>
      </c>
      <c r="C55" s="224"/>
      <c r="D55" s="225"/>
      <c r="E55" s="126" t="s">
        <v>214</v>
      </c>
      <c r="F55" s="126"/>
      <c r="G55" s="126"/>
      <c r="H55" s="126"/>
      <c r="I55" s="109"/>
      <c r="J55" s="109"/>
      <c r="K55" s="109"/>
      <c r="L55" s="225"/>
      <c r="M55" s="225"/>
      <c r="N55" s="225"/>
      <c r="O55" s="225"/>
      <c r="P55" s="243"/>
      <c r="Q55" s="388"/>
      <c r="R55" s="389"/>
      <c r="S55" s="254">
        <v>-1062518793</v>
      </c>
      <c r="T55" s="255" t="s">
        <v>354</v>
      </c>
      <c r="U55" s="246">
        <v>1062518793</v>
      </c>
      <c r="V55" s="247" t="s">
        <v>354</v>
      </c>
    </row>
    <row r="56" spans="1:22" x14ac:dyDescent="0.15">
      <c r="A56" s="212" t="s">
        <v>215</v>
      </c>
      <c r="C56" s="224"/>
      <c r="D56" s="225"/>
      <c r="E56" s="126" t="s">
        <v>216</v>
      </c>
      <c r="F56" s="126"/>
      <c r="G56" s="126"/>
      <c r="H56" s="126"/>
      <c r="I56" s="109"/>
      <c r="J56" s="109"/>
      <c r="K56" s="109"/>
      <c r="L56" s="225"/>
      <c r="M56" s="225"/>
      <c r="N56" s="225"/>
      <c r="O56" s="225"/>
      <c r="P56" s="243"/>
      <c r="Q56" s="388"/>
      <c r="R56" s="389"/>
      <c r="S56" s="254">
        <v>109177992</v>
      </c>
      <c r="T56" s="255" t="s">
        <v>354</v>
      </c>
      <c r="U56" s="246">
        <v>-109177992</v>
      </c>
      <c r="V56" s="247" t="s">
        <v>354</v>
      </c>
    </row>
    <row r="57" spans="1:22" x14ac:dyDescent="0.15">
      <c r="A57" s="212" t="s">
        <v>217</v>
      </c>
      <c r="C57" s="224"/>
      <c r="D57" s="225"/>
      <c r="E57" s="126" t="s">
        <v>218</v>
      </c>
      <c r="F57" s="126"/>
      <c r="G57" s="126"/>
      <c r="H57" s="126"/>
      <c r="I57" s="109"/>
      <c r="J57" s="20"/>
      <c r="K57" s="109"/>
      <c r="L57" s="225"/>
      <c r="M57" s="225"/>
      <c r="N57" s="225"/>
      <c r="O57" s="225"/>
      <c r="P57" s="243"/>
      <c r="Q57" s="388"/>
      <c r="R57" s="389"/>
      <c r="S57" s="254" t="s">
        <v>12</v>
      </c>
      <c r="T57" s="255" t="s">
        <v>354</v>
      </c>
      <c r="U57" s="246" t="s">
        <v>12</v>
      </c>
      <c r="V57" s="247" t="s">
        <v>354</v>
      </c>
    </row>
    <row r="58" spans="1:22" x14ac:dyDescent="0.15">
      <c r="A58" s="212" t="s">
        <v>219</v>
      </c>
      <c r="C58" s="224"/>
      <c r="D58" s="225" t="s">
        <v>220</v>
      </c>
      <c r="E58" s="225"/>
      <c r="F58" s="126"/>
      <c r="G58" s="109"/>
      <c r="H58" s="109"/>
      <c r="I58" s="109"/>
      <c r="J58" s="109"/>
      <c r="K58" s="109"/>
      <c r="L58" s="225"/>
      <c r="M58" s="225"/>
      <c r="N58" s="225"/>
      <c r="O58" s="225"/>
      <c r="P58" s="243"/>
      <c r="Q58" s="246" t="s">
        <v>12</v>
      </c>
      <c r="R58" s="247" t="s">
        <v>354</v>
      </c>
      <c r="S58" s="254" t="s">
        <v>12</v>
      </c>
      <c r="T58" s="255" t="s">
        <v>354</v>
      </c>
      <c r="U58" s="390"/>
      <c r="V58" s="391"/>
    </row>
    <row r="59" spans="1:22" x14ac:dyDescent="0.15">
      <c r="A59" s="212" t="s">
        <v>221</v>
      </c>
      <c r="C59" s="224"/>
      <c r="D59" s="225" t="s">
        <v>222</v>
      </c>
      <c r="E59" s="225"/>
      <c r="F59" s="126"/>
      <c r="G59" s="126"/>
      <c r="H59" s="109"/>
      <c r="I59" s="109"/>
      <c r="J59" s="109"/>
      <c r="K59" s="109"/>
      <c r="L59" s="225"/>
      <c r="M59" s="236"/>
      <c r="N59" s="236"/>
      <c r="O59" s="236"/>
      <c r="P59" s="256"/>
      <c r="Q59" s="246">
        <v>171465</v>
      </c>
      <c r="R59" s="247" t="s">
        <v>354</v>
      </c>
      <c r="S59" s="254">
        <v>171465</v>
      </c>
      <c r="T59" s="255" t="s">
        <v>354</v>
      </c>
      <c r="U59" s="390"/>
      <c r="V59" s="391"/>
    </row>
    <row r="60" spans="1:22" x14ac:dyDescent="0.15">
      <c r="A60" s="212" t="s">
        <v>224</v>
      </c>
      <c r="C60" s="238"/>
      <c r="D60" s="239" t="s">
        <v>36</v>
      </c>
      <c r="E60" s="239"/>
      <c r="F60" s="111"/>
      <c r="G60" s="111"/>
      <c r="H60" s="111"/>
      <c r="I60" s="127"/>
      <c r="J60" s="127"/>
      <c r="K60" s="127"/>
      <c r="L60" s="239"/>
      <c r="M60" s="239"/>
      <c r="N60" s="239"/>
      <c r="O60" s="239"/>
      <c r="P60" s="257"/>
      <c r="Q60" s="246" t="s">
        <v>12</v>
      </c>
      <c r="R60" s="247" t="s">
        <v>354</v>
      </c>
      <c r="S60" s="254" t="s">
        <v>12</v>
      </c>
      <c r="T60" s="255" t="s">
        <v>354</v>
      </c>
      <c r="U60" s="246" t="s">
        <v>12</v>
      </c>
      <c r="V60" s="247" t="s">
        <v>354</v>
      </c>
    </row>
    <row r="61" spans="1:22" x14ac:dyDescent="0.15">
      <c r="A61" s="212" t="s">
        <v>225</v>
      </c>
      <c r="C61" s="258" t="s">
        <v>226</v>
      </c>
      <c r="D61" s="259"/>
      <c r="E61" s="259"/>
      <c r="F61" s="260"/>
      <c r="G61" s="260"/>
      <c r="H61" s="261"/>
      <c r="I61" s="261"/>
      <c r="J61" s="262"/>
      <c r="K61" s="261"/>
      <c r="L61" s="259"/>
      <c r="M61" s="259"/>
      <c r="N61" s="259"/>
      <c r="O61" s="259"/>
      <c r="P61" s="263"/>
      <c r="Q61" s="264">
        <v>202128254</v>
      </c>
      <c r="R61" s="265" t="s">
        <v>354</v>
      </c>
      <c r="S61" s="266">
        <v>-360577401</v>
      </c>
      <c r="T61" s="267" t="s">
        <v>354</v>
      </c>
      <c r="U61" s="264">
        <v>562705655</v>
      </c>
      <c r="V61" s="265" t="s">
        <v>354</v>
      </c>
    </row>
    <row r="62" spans="1:22" ht="14.25" thickBot="1" x14ac:dyDescent="0.2">
      <c r="A62" s="212" t="s">
        <v>198</v>
      </c>
      <c r="C62" s="268" t="s">
        <v>199</v>
      </c>
      <c r="D62" s="269"/>
      <c r="E62" s="269"/>
      <c r="F62" s="130"/>
      <c r="G62" s="130"/>
      <c r="H62" s="131"/>
      <c r="I62" s="131"/>
      <c r="J62" s="132"/>
      <c r="K62" s="131"/>
      <c r="L62" s="269"/>
      <c r="M62" s="269"/>
      <c r="N62" s="269"/>
      <c r="O62" s="269"/>
      <c r="P62" s="269"/>
      <c r="Q62" s="270">
        <v>22125825531</v>
      </c>
      <c r="R62" s="271" t="s">
        <v>354</v>
      </c>
      <c r="S62" s="272">
        <v>30738172809</v>
      </c>
      <c r="T62" s="273" t="s">
        <v>354</v>
      </c>
      <c r="U62" s="270">
        <v>-8612347278</v>
      </c>
      <c r="V62" s="271" t="s">
        <v>354</v>
      </c>
    </row>
    <row r="63" spans="1:22" ht="14.25" thickBot="1" x14ac:dyDescent="0.2">
      <c r="A63" s="212" t="s">
        <v>227</v>
      </c>
      <c r="C63" s="274" t="s">
        <v>228</v>
      </c>
      <c r="D63" s="275"/>
      <c r="E63" s="276"/>
      <c r="F63" s="276"/>
      <c r="G63" s="276"/>
      <c r="H63" s="276"/>
      <c r="I63" s="276"/>
      <c r="J63" s="276"/>
      <c r="K63" s="276"/>
      <c r="L63" s="276"/>
      <c r="M63" s="276"/>
      <c r="N63" s="276"/>
      <c r="O63" s="276"/>
      <c r="P63" s="276"/>
      <c r="Q63" s="277">
        <v>22327953785</v>
      </c>
      <c r="R63" s="278" t="s">
        <v>354</v>
      </c>
      <c r="S63" s="279">
        <v>30377595408</v>
      </c>
      <c r="T63" s="280" t="s">
        <v>354</v>
      </c>
      <c r="U63" s="277">
        <v>-8049641623</v>
      </c>
      <c r="V63" s="278" t="s">
        <v>354</v>
      </c>
    </row>
    <row r="64" spans="1:22" s="282" customFormat="1" ht="12" customHeight="1" x14ac:dyDescent="0.15">
      <c r="A64" s="281"/>
      <c r="Q64" s="283"/>
      <c r="R64" s="284"/>
      <c r="S64" s="284"/>
      <c r="T64" s="284"/>
      <c r="U64" s="284"/>
      <c r="V64" s="285"/>
    </row>
    <row r="65" spans="1:21" s="282" customFormat="1" x14ac:dyDescent="0.15">
      <c r="A65" s="281"/>
      <c r="C65" s="286"/>
      <c r="D65" s="286" t="s">
        <v>325</v>
      </c>
      <c r="E65" s="283"/>
      <c r="F65" s="287"/>
      <c r="G65" s="283"/>
      <c r="H65" s="283"/>
      <c r="I65" s="288"/>
      <c r="J65" s="288"/>
      <c r="K65" s="287"/>
      <c r="L65" s="287"/>
      <c r="M65" s="287"/>
      <c r="N65" s="176"/>
      <c r="O65" s="176"/>
      <c r="P65" s="176"/>
      <c r="Q65" s="289"/>
      <c r="R65" s="56"/>
      <c r="S65" s="56"/>
      <c r="T65" s="56"/>
      <c r="U65" s="56"/>
    </row>
  </sheetData>
  <mergeCells count="25">
    <mergeCell ref="O35:P35"/>
    <mergeCell ref="C9:V9"/>
    <mergeCell ref="C10:V10"/>
    <mergeCell ref="C11:V11"/>
    <mergeCell ref="C13:P13"/>
    <mergeCell ref="Q13:R13"/>
    <mergeCell ref="Q53:R53"/>
    <mergeCell ref="O36:P36"/>
    <mergeCell ref="O37:P37"/>
    <mergeCell ref="O46:P46"/>
    <mergeCell ref="S46:V46"/>
    <mergeCell ref="O47:P47"/>
    <mergeCell ref="S47:T47"/>
    <mergeCell ref="U47:V47"/>
    <mergeCell ref="S48:T48"/>
    <mergeCell ref="S49:T49"/>
    <mergeCell ref="S50:T50"/>
    <mergeCell ref="S51:T51"/>
    <mergeCell ref="S52:T52"/>
    <mergeCell ref="Q57:R57"/>
    <mergeCell ref="U58:V58"/>
    <mergeCell ref="U59:V59"/>
    <mergeCell ref="Q54:R54"/>
    <mergeCell ref="Q55:R55"/>
    <mergeCell ref="Q56:R56"/>
  </mergeCells>
  <phoneticPr fontId="11"/>
  <pageMargins left="0.70866141732283472" right="0.70866141732283472" top="0.39370078740157477" bottom="0.39370078740157477" header="0.51181102362204722" footer="0.51181102362204722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純資産変動計算書</vt:lpstr>
      <vt:lpstr>資金収支計算書</vt:lpstr>
      <vt:lpstr>行政コスト及び純資産変動計算書</vt:lpstr>
      <vt:lpstr>行政コスト及び純資産変動計算書!Print_Area</vt:lpstr>
      <vt:lpstr>行政コスト計算書!Print_Area</vt:lpstr>
      <vt:lpstr>資金収支計算書!Print_Area</vt:lpstr>
      <vt:lpstr>純資産変動計算書!Print_Area</vt:lpstr>
      <vt:lpstr>貸借対照表!Print_Area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公会計</dc:creator>
  <cp:lastModifiedBy>inter</cp:lastModifiedBy>
  <cp:lastPrinted>2018-04-26T05:27:15Z</cp:lastPrinted>
  <dcterms:created xsi:type="dcterms:W3CDTF">2018-04-26T05:26:18Z</dcterms:created>
  <dcterms:modified xsi:type="dcterms:W3CDTF">2018-09-11T01:05:22Z</dcterms:modified>
</cp:coreProperties>
</file>